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defaultThemeVersion="124226"/>
  <bookViews>
    <workbookView xWindow="0" yWindow="0" windowWidth="28800" windowHeight="11280" tabRatio="987"/>
  </bookViews>
  <sheets>
    <sheet name="Contents" sheetId="1" r:id="rId1"/>
    <sheet name="1.1. Ind. mod. thermal prod. " sheetId="69" r:id="rId2"/>
    <sheet name="1.2. Renewable and non-CIPU" sheetId="61" r:id="rId3"/>
    <sheet name="1.3. Storage" sheetId="66" r:id="rId4"/>
    <sheet name="2.1. Tot. elec. demand" sheetId="10" r:id="rId5"/>
    <sheet name="2.2. Demand Side Response" sheetId="11" r:id="rId6"/>
    <sheet name="3.1. Fuel and CO2 prices" sheetId="25" r:id="rId7"/>
    <sheet name="3.2. Investment costs" sheetId="55" r:id="rId8"/>
    <sheet name="3.3. Outages" sheetId="47" r:id="rId9"/>
    <sheet name="3.4. Flex. charact." sheetId="74" r:id="rId10"/>
  </sheets>
  <definedNames>
    <definedName name="_xlnm._FilterDatabase" localSheetId="1" hidden="1">'1.1. Ind. mod. thermal prod. '!$A$6:$T$92</definedName>
    <definedName name="a" hidden="1">#REF!</definedName>
    <definedName name="aaa" hidden="1">#REF!</definedName>
    <definedName name="as" hidden="1">#REF!</definedName>
    <definedName name="b" hidden="1">#REF!</definedName>
    <definedName name="CL" hidden="1">#REF!</definedName>
    <definedName name="DHH" hidden="1">#REF!</definedName>
    <definedName name="DHhA" hidden="1">#REF!</definedName>
    <definedName name="ko" hidden="1">#REF!</definedName>
    <definedName name="koko" hidden="1">#REF!</definedName>
    <definedName name="test" hidden="1">#REF!</definedName>
  </definedNames>
  <calcPr calcId="162913" calcMode="manual"/>
</workbook>
</file>

<file path=xl/calcChain.xml><?xml version="1.0" encoding="utf-8"?>
<calcChain xmlns="http://schemas.openxmlformats.org/spreadsheetml/2006/main">
  <c r="G6" i="10" l="1"/>
  <c r="G7" i="10"/>
  <c r="P40" i="11" l="1"/>
  <c r="O40" i="11"/>
  <c r="E6" i="10" l="1"/>
  <c r="F6" i="10" s="1"/>
</calcChain>
</file>

<file path=xl/sharedStrings.xml><?xml version="1.0" encoding="utf-8"?>
<sst xmlns="http://schemas.openxmlformats.org/spreadsheetml/2006/main" count="1995" uniqueCount="468">
  <si>
    <t>Input data for market and flexibility simulations</t>
  </si>
  <si>
    <t>Type</t>
  </si>
  <si>
    <t>CHP</t>
  </si>
  <si>
    <t>Generation capacity at the end of the mentioned year [MW]</t>
  </si>
  <si>
    <t>Generation type</t>
  </si>
  <si>
    <t>Wind</t>
  </si>
  <si>
    <t>Wind onshore</t>
  </si>
  <si>
    <t>Wind offshore</t>
  </si>
  <si>
    <t>Photovoltaics</t>
  </si>
  <si>
    <t>Waste</t>
  </si>
  <si>
    <t>Hydro RoR</t>
  </si>
  <si>
    <t>Nuclear</t>
  </si>
  <si>
    <t>Voulme at the end of the mentioned year[MW]</t>
  </si>
  <si>
    <t>Max use of 1 hour</t>
  </si>
  <si>
    <t>Max use of 2 hours</t>
  </si>
  <si>
    <t>Max use of 8 hours</t>
  </si>
  <si>
    <t>No limit</t>
  </si>
  <si>
    <t>Voulme at the end of the mentioned year [GWh/day in winter period]</t>
  </si>
  <si>
    <t>Pumped storage</t>
  </si>
  <si>
    <t>Capacity [MW]</t>
  </si>
  <si>
    <t>Pumped-storage</t>
  </si>
  <si>
    <t>Reservoir volume [MWh]</t>
  </si>
  <si>
    <t xml:space="preserve">Available storage for economical dispatch </t>
  </si>
  <si>
    <t>Total capacity [MW]</t>
  </si>
  <si>
    <t>Large scale storage</t>
  </si>
  <si>
    <t>Small scale storage</t>
  </si>
  <si>
    <t xml:space="preserve">Vehicule-to-grid </t>
  </si>
  <si>
    <t>historical</t>
  </si>
  <si>
    <r>
      <t>Fuel and CO</t>
    </r>
    <r>
      <rPr>
        <b/>
        <sz val="9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prices per year</t>
    </r>
  </si>
  <si>
    <t>Source</t>
  </si>
  <si>
    <t>-</t>
  </si>
  <si>
    <t>Number of FO per year</t>
  </si>
  <si>
    <t>CCGT</t>
  </si>
  <si>
    <t>GT</t>
  </si>
  <si>
    <t>TJ</t>
  </si>
  <si>
    <t>Parameters</t>
  </si>
  <si>
    <t xml:space="preserve">Maximum upward flexibility </t>
  </si>
  <si>
    <t xml:space="preserve">Maximim downward flexibility </t>
  </si>
  <si>
    <t>Energy Limit</t>
  </si>
  <si>
    <t>Clarification, justifications and remarks</t>
  </si>
  <si>
    <t>Parameter</t>
  </si>
  <si>
    <t xml:space="preserve"> Minimum up time </t>
  </si>
  <si>
    <t>Minimum down time</t>
  </si>
  <si>
    <t>Hot start up time</t>
  </si>
  <si>
    <t>Warm start up time</t>
  </si>
  <si>
    <t>Cold start up time</t>
  </si>
  <si>
    <t>Transition time from "hot" to "warm"</t>
  </si>
  <si>
    <t>Transition time from "warm" to "cold"</t>
  </si>
  <si>
    <t>Min Stable power</t>
  </si>
  <si>
    <t>Ramp Rate</t>
  </si>
  <si>
    <t xml:space="preserve">Ramping flexibility limit </t>
  </si>
  <si>
    <t xml:space="preserve">Fast flexibility limit </t>
  </si>
  <si>
    <t>Slow flexibility limit</t>
  </si>
  <si>
    <t>Definition</t>
  </si>
  <si>
    <t>Duration that a unit needs to remain in "on" status after the start of an activation</t>
  </si>
  <si>
    <t>Duration that a unit needs to remain in "off" status after the end of an activation</t>
  </si>
  <si>
    <t>Duration between the activation signal and attaining minimum stable power in "hot", "warm" or "cold" conditions</t>
  </si>
  <si>
    <t>Duration that a unit goes from "hot" to "warm" status after the end of an activation</t>
  </si>
  <si>
    <t>Duration that a unit goes from "warm" to "cold" status after the end of an activation</t>
  </si>
  <si>
    <t>Minimum power output level when in "on" status</t>
  </si>
  <si>
    <t>Minimum power variation in a time period</t>
  </si>
  <si>
    <t>Maximum share of the installed capacity which can participate in the categories upward ramping, fast and slow flex (without accounting other constraints, e.g. ramp rate)</t>
  </si>
  <si>
    <t>Maximum share of the installed capacity which can participate in the categories downward ramping, fast and slow flex (without accounting other constraints, e.g. ramp rate)</t>
  </si>
  <si>
    <t xml:space="preserve">expressed in number of hours during which the plant can product at its maximum capacity </t>
  </si>
  <si>
    <t>Unit</t>
  </si>
  <si>
    <t>hours</t>
  </si>
  <si>
    <t>% Pmax</t>
  </si>
  <si>
    <t>%Pmax/min</t>
  </si>
  <si>
    <t>%Pmax</t>
  </si>
  <si>
    <t>Interconnections (AC &amp; DC)</t>
  </si>
  <si>
    <t>Renewable Generation</t>
  </si>
  <si>
    <t xml:space="preserve">Wind offshore </t>
  </si>
  <si>
    <t xml:space="preserve"> </t>
  </si>
  <si>
    <t xml:space="preserve">65% Pnom  </t>
  </si>
  <si>
    <t>65% Pom</t>
  </si>
  <si>
    <t>Wind onshore (only share CIPU)</t>
  </si>
  <si>
    <t>88% Pnom</t>
  </si>
  <si>
    <t>Run-of-River Hydro</t>
  </si>
  <si>
    <t>Biofuel (only share CIPU)</t>
  </si>
  <si>
    <t>8h</t>
  </si>
  <si>
    <t>3h</t>
  </si>
  <si>
    <t>5h</t>
  </si>
  <si>
    <t>7h</t>
  </si>
  <si>
    <t>12h</t>
  </si>
  <si>
    <t>72h</t>
  </si>
  <si>
    <t>Pnom-Pmin           (0% when "off")</t>
  </si>
  <si>
    <t>new 
(to be commissioned)</t>
  </si>
  <si>
    <t>2h</t>
  </si>
  <si>
    <t>1.5h</t>
  </si>
  <si>
    <t>48h</t>
  </si>
  <si>
    <t>Pmax-Pnom           (0% when "off")</t>
  </si>
  <si>
    <t>Pmax-Pnom                (0% when "off")</t>
  </si>
  <si>
    <t>Pmax-Pnom           (100% when "off")</t>
  </si>
  <si>
    <t>recent
(commissioned after 2000)</t>
  </si>
  <si>
    <t>1h</t>
  </si>
  <si>
    <t>old 
(commissioned before 2000)</t>
  </si>
  <si>
    <t xml:space="preserve"> 1.5h</t>
  </si>
  <si>
    <t>2,5h</t>
  </si>
  <si>
    <t>4h</t>
  </si>
  <si>
    <t>OCGT</t>
  </si>
  <si>
    <t>new</t>
  </si>
  <si>
    <t>0.16h</t>
  </si>
  <si>
    <t>existing</t>
  </si>
  <si>
    <t xml:space="preserve">8 hours </t>
  </si>
  <si>
    <t>Pumped Storage</t>
  </si>
  <si>
    <t>Pmax- Pnom          (0% when "off")</t>
  </si>
  <si>
    <t>Pmax - Pnom</t>
  </si>
  <si>
    <t>Pnom- Pmax-          (0% when "off")</t>
  </si>
  <si>
    <t>Pnom - Pmax-</t>
  </si>
  <si>
    <t>4,5 hours</t>
  </si>
  <si>
    <t>Demand Response</t>
  </si>
  <si>
    <t>CAT-4h</t>
  </si>
  <si>
    <t>New technologies</t>
  </si>
  <si>
    <t>Pmax-Pnom</t>
  </si>
  <si>
    <t>3 hours</t>
  </si>
  <si>
    <t>1 hours</t>
  </si>
  <si>
    <t>Consumption shifting</t>
  </si>
  <si>
    <t>Vehicle to Grid (V2G)</t>
  </si>
  <si>
    <t xml:space="preserve">Terminology </t>
  </si>
  <si>
    <t>Pmax</t>
  </si>
  <si>
    <t>Maximum injected power of the unit (MW)</t>
  </si>
  <si>
    <t>Pmax-</t>
  </si>
  <si>
    <t>Maximum absorbed power of the unit (MW), i.e. negative value</t>
  </si>
  <si>
    <t>Pnom</t>
  </si>
  <si>
    <t xml:space="preserve">Day-Ahead Scheduled power of the unit (MW), i.e. positive or negative value </t>
  </si>
  <si>
    <t>Pmin</t>
  </si>
  <si>
    <t>Minimum stable power (MW)</t>
  </si>
  <si>
    <t>ATCexport</t>
  </si>
  <si>
    <t>Maximum available export capacity (MW)</t>
  </si>
  <si>
    <t>ATCimport</t>
  </si>
  <si>
    <t>Maximum available import capacity (MW)</t>
  </si>
  <si>
    <t>ramping flex</t>
  </si>
  <si>
    <t>fast flex</t>
  </si>
  <si>
    <t>Capacity which can be regulated up- or downward in a time frame of 15 minutes</t>
  </si>
  <si>
    <t>slow flew</t>
  </si>
  <si>
    <t xml:space="preserve">Capacity which can be regulated up- or downward in a time frame of 5 hours  </t>
  </si>
  <si>
    <t>List of references</t>
  </si>
  <si>
    <t>Vestas</t>
  </si>
  <si>
    <t>Wind Energy and Ancillary Services</t>
  </si>
  <si>
    <t>http://www.anev.org/wp-content/uploads/2018/02/180216-Wind-Energy-Ancillary-Services-ANEV-Italy_Vestas.pdf</t>
  </si>
  <si>
    <t>Dotzauer et al.</t>
  </si>
  <si>
    <t>How to measure flexibility – Performance indicators for demand driven power generation from biogas plants</t>
  </si>
  <si>
    <t>https://www.sciencedirect.com/science/article/pii/S0960148118312059#sec3</t>
  </si>
  <si>
    <t>ENTSO-E</t>
  </si>
  <si>
    <t>MAF Data</t>
  </si>
  <si>
    <t>https://www.entsoe.eu/Documents/SDC%20documents/MAF/MAF_2018_Dataset.xlsx</t>
  </si>
  <si>
    <t>Agora</t>
  </si>
  <si>
    <t>Flexibility in thermal power plants, with a focus on existing coal-fired power plants</t>
  </si>
  <si>
    <t>https://www.agora-energiewende.de/fileadmin2/Projekte/2017/Flexibility_in_thermal_plants/115_flexibility-report-WEB.pdf</t>
  </si>
  <si>
    <t>Danish Energy Agency</t>
  </si>
  <si>
    <t>Flexibility in the Power System - Danish and European experiences</t>
  </si>
  <si>
    <t>https://ens.dk/sites/ens.dk/files/Globalcooperation/flexibility_in_the_power_system_v23-lri.pdf</t>
  </si>
  <si>
    <t>Deloitte</t>
  </si>
  <si>
    <t>Assessing the economic conditions of Belgian pumped-hydroelectric storage: comparative review of profitability drivers in Europe and evaluation of the current situation</t>
  </si>
  <si>
    <t>https://www.creg.be/sites/default/files/assets/Consult/2018/1718/RA1718-Annex2.7.pdf</t>
  </si>
  <si>
    <t>e-Storage</t>
  </si>
  <si>
    <t>Potential, Economic and Environmental Value of Large-Scale Energy Storage in Europe</t>
  </si>
  <si>
    <t>http://www.estorage-project.eu/wp-content/uploads/2013/06/eStorage-D3.2-Value-of-storage.pdf</t>
  </si>
  <si>
    <t>E-Cube Strategy Consultants</t>
  </si>
  <si>
    <t>Market Response study 2017 – 2nd phase report</t>
  </si>
  <si>
    <t>https://www.elia.be/~/media/files/Elia/Products-and-services/Strategic-Reserve/Elia_Market%20Response_Implementation%20report.pdf</t>
  </si>
  <si>
    <t>Gils, H.</t>
  </si>
  <si>
    <t>Assessment of the theoretical demand response potential in Europe</t>
  </si>
  <si>
    <t>https://ac.els-cdn.com/S0360544214001534/1-s2.0-S0360544214001534-main.pdf?_tid=d4fce1a0-6f34-465d-9c4f-523e95750e30&amp;acdnat=1546943860_20cd8cd6d9355dd840de7e4fd94255bb</t>
  </si>
  <si>
    <t>Le Baut et al.</t>
  </si>
  <si>
    <t>Characterization of flexibility resources and distribution networks</t>
  </si>
  <si>
    <t>http://smartnet-project.eu/wp-content/uploads/2017/05/D1.2_20170522_V1.1.pdf</t>
  </si>
  <si>
    <t>Brouwer et al.</t>
  </si>
  <si>
    <t>Least-cost options for integrating intermittent renewables in low-carbon power systems</t>
  </si>
  <si>
    <t>https://ac.els-cdn.com/S0306261915012167/1-s2.0-S0306261915012167-main.pdf?_tid=52eeb980-f5b2-43f0-8d14-83cd9f435f58&amp;acdnat=1546889876_5b2bf335e121403ca7dc9296eaf88b19</t>
  </si>
  <si>
    <t>It includes data assumptions for Belgium from 2022 to 2032.</t>
  </si>
  <si>
    <t>Owner</t>
  </si>
  <si>
    <t>Production unit name</t>
  </si>
  <si>
    <t>Fuel type</t>
  </si>
  <si>
    <t>Engie electrabel</t>
  </si>
  <si>
    <t>Syral Aalst GT</t>
  </si>
  <si>
    <t>Gas</t>
  </si>
  <si>
    <t>yes</t>
  </si>
  <si>
    <t>Syral Aalst ST</t>
  </si>
  <si>
    <t>AALTER TJ</t>
  </si>
  <si>
    <t>Oil</t>
  </si>
  <si>
    <t>AMERCOEUR 1R GT</t>
  </si>
  <si>
    <t>CCGT-GT</t>
  </si>
  <si>
    <t>AMERCOEUR 1R ST_cur</t>
  </si>
  <si>
    <t>CCGT-ST</t>
  </si>
  <si>
    <t>Luminus</t>
  </si>
  <si>
    <t>EDF Luminus Angleur GT41</t>
  </si>
  <si>
    <t>EDF Luminus Angleur GT42</t>
  </si>
  <si>
    <t>EDF Luminus Angleur GT31</t>
  </si>
  <si>
    <t>EDF Luminus Angleur GT32</t>
  </si>
  <si>
    <t>AWIRS 4</t>
  </si>
  <si>
    <t>CL</t>
  </si>
  <si>
    <t>Biomass</t>
  </si>
  <si>
    <t>no</t>
  </si>
  <si>
    <t>BEERSE TJ</t>
  </si>
  <si>
    <t>Indaver</t>
  </si>
  <si>
    <t>Beveren 2 Indaver</t>
  </si>
  <si>
    <t>IS</t>
  </si>
  <si>
    <t>Beveren Ineos Phenol Chem</t>
  </si>
  <si>
    <t>Beveren Sleco</t>
  </si>
  <si>
    <t>Biostoom</t>
  </si>
  <si>
    <t>Biostoom Oostende</t>
  </si>
  <si>
    <t>CIERREUX TJ</t>
  </si>
  <si>
    <t>DOEL 1</t>
  </si>
  <si>
    <t>NU</t>
  </si>
  <si>
    <t>DOEL 2</t>
  </si>
  <si>
    <t>DOEL 3</t>
  </si>
  <si>
    <t>DOEL 4</t>
  </si>
  <si>
    <t>DROGENBOS GT1</t>
  </si>
  <si>
    <t>DROGENBOS GT2</t>
  </si>
  <si>
    <t>DROGENBOS ST</t>
  </si>
  <si>
    <t>Euro-silo</t>
  </si>
  <si>
    <t>Euro-Silo</t>
  </si>
  <si>
    <t>Green Power</t>
  </si>
  <si>
    <t>Greenpower Oostende</t>
  </si>
  <si>
    <t>EDF Luminus Ham GT31</t>
  </si>
  <si>
    <t>EDF Luminus Ham GT32</t>
  </si>
  <si>
    <t>EDF Luminus Ham STEG</t>
  </si>
  <si>
    <t>HERDERSBRUG GT1</t>
  </si>
  <si>
    <t>HERDERSBRUG GT2</t>
  </si>
  <si>
    <t>HERDERSBRUG ST</t>
  </si>
  <si>
    <t>IPALLE</t>
  </si>
  <si>
    <t>Ipalle Thumaide</t>
  </si>
  <si>
    <t>Beveren 3 Indaver</t>
  </si>
  <si>
    <t>INEOS</t>
  </si>
  <si>
    <t>INESCO GT1</t>
  </si>
  <si>
    <t>INESCO GT2</t>
  </si>
  <si>
    <t>INESCO ST</t>
  </si>
  <si>
    <t>INTRADEL</t>
  </si>
  <si>
    <t>Intradel Herstal IS</t>
  </si>
  <si>
    <t>IVBO</t>
  </si>
  <si>
    <t>IZEGEM</t>
  </si>
  <si>
    <t>Inovyn</t>
  </si>
  <si>
    <t>Jemeppe-sur-Sambre GT1</t>
  </si>
  <si>
    <t>Jemeppe-sur-Sambre GT2</t>
  </si>
  <si>
    <t>Jemeppe-sur-Sambre ST</t>
  </si>
  <si>
    <t>Sappi Lanaken GT</t>
  </si>
  <si>
    <t>STORA</t>
  </si>
  <si>
    <t>STORA LANGERBRUGGE WKK1</t>
  </si>
  <si>
    <t>STORA LANGERBRUGGE WKK2</t>
  </si>
  <si>
    <t>Lillo Energy</t>
  </si>
  <si>
    <t>Lillo Degussa GT1</t>
  </si>
  <si>
    <t>Lillo Degussa GT2</t>
  </si>
  <si>
    <t>Lillo Degussa ST</t>
  </si>
  <si>
    <t>Direct Energie</t>
  </si>
  <si>
    <t>Marcinelle Energie TGV</t>
  </si>
  <si>
    <t>Oorderen Bayer</t>
  </si>
  <si>
    <t>Monsanto Lillo WKK EBL</t>
  </si>
  <si>
    <t>EDF Luminus Ringvaart STEG</t>
  </si>
  <si>
    <t>RODENHUIZE 4</t>
  </si>
  <si>
    <t>EXXONMOBIL</t>
  </si>
  <si>
    <t>Scheldelaan Exxonmobil</t>
  </si>
  <si>
    <t>EDF Luminus Seraing GT1</t>
  </si>
  <si>
    <t>EDF Luminus Seraing GT2</t>
  </si>
  <si>
    <t>EDF Luminus Seraing TGV</t>
  </si>
  <si>
    <t>TAMINCO</t>
  </si>
  <si>
    <t>TAMINCO Gent WKK</t>
  </si>
  <si>
    <t>TIHANGE 1N</t>
  </si>
  <si>
    <t>TIHANGE 1S</t>
  </si>
  <si>
    <t>TIHANGE 2</t>
  </si>
  <si>
    <t>TIHANGE 3</t>
  </si>
  <si>
    <t>T-Power</t>
  </si>
  <si>
    <t>Vilvoorde GT</t>
  </si>
  <si>
    <t>Vilvoorde ST</t>
  </si>
  <si>
    <t>TOTAL</t>
  </si>
  <si>
    <t>Wilmarsdonk Total GT1</t>
  </si>
  <si>
    <t>Wilmarsdonk Total GT2</t>
  </si>
  <si>
    <t>Wilmarsdonk Total GT3</t>
  </si>
  <si>
    <t>Zandvliet Power NV</t>
  </si>
  <si>
    <t>Zandvliet Power</t>
  </si>
  <si>
    <t>Zedelgem TJ</t>
  </si>
  <si>
    <t>Fluxys LNG Zeebrugge WKK</t>
  </si>
  <si>
    <t>Zeebrugge TJ</t>
  </si>
  <si>
    <t>Zelzate 2 Knippegroen</t>
  </si>
  <si>
    <t>Zelzate TJ</t>
  </si>
  <si>
    <t>Zwijndrecht Lanxess GT</t>
  </si>
  <si>
    <t>Zwijndrecht Lanxess ST</t>
  </si>
  <si>
    <t>ISVAG</t>
  </si>
  <si>
    <t>NOORDSCHOTE TJ</t>
  </si>
  <si>
    <t>SCHAERBEEK SIOMAB ST1</t>
  </si>
  <si>
    <t>SCHAERBEEK SIOMAB ST2</t>
  </si>
  <si>
    <t>SCHAERBEEK SIOMAB ST3</t>
  </si>
  <si>
    <t>Biopower</t>
  </si>
  <si>
    <t>Biomassa Oostende</t>
  </si>
  <si>
    <t>TURBOJET VOLTA</t>
  </si>
  <si>
    <t>Borealis</t>
  </si>
  <si>
    <t>Borealis Kallo Cogen GT_ST</t>
  </si>
  <si>
    <t>E-wood</t>
  </si>
  <si>
    <t>Legend Unit-Type</t>
  </si>
  <si>
    <t>Combined Cycle</t>
  </si>
  <si>
    <t>Combined Cycle - Gas Turbine</t>
  </si>
  <si>
    <t>Combined Cycle - Steam Turbine</t>
  </si>
  <si>
    <t>Classic</t>
  </si>
  <si>
    <t>Gas Turbine</t>
  </si>
  <si>
    <t>ST</t>
  </si>
  <si>
    <t>Steam Turbine</t>
  </si>
  <si>
    <t>Incineration Station</t>
  </si>
  <si>
    <t>TurboJet</t>
  </si>
  <si>
    <t>Cogeneration Unit</t>
  </si>
  <si>
    <t>Year</t>
  </si>
  <si>
    <t>Storage reservoir derating (ancillary services) [MWh]</t>
  </si>
  <si>
    <t>This Excel file contains the data related to the scenario framework of the study including economic and flexibility aspects.</t>
  </si>
  <si>
    <t>Applies to</t>
  </si>
  <si>
    <t>FOM (including major overhauls) [€/kW/y]</t>
  </si>
  <si>
    <t>Investment economic lifetime [years]</t>
  </si>
  <si>
    <t>Turbojets</t>
  </si>
  <si>
    <t>New</t>
  </si>
  <si>
    <t>Diesels</t>
  </si>
  <si>
    <t>New capacity</t>
  </si>
  <si>
    <t>Gas engines</t>
  </si>
  <si>
    <t>&gt;800 MW</t>
  </si>
  <si>
    <t>400 &lt; 800 MW</t>
  </si>
  <si>
    <t>&lt; 400 MW</t>
  </si>
  <si>
    <t>&gt;100 MW</t>
  </si>
  <si>
    <t>&lt;100 MW</t>
  </si>
  <si>
    <t>New capacity 0 &lt; 500 MW</t>
  </si>
  <si>
    <t>New capacity 500 &lt; 1000 MW</t>
  </si>
  <si>
    <t>New capacity 1000 &lt; 1500 MW</t>
  </si>
  <si>
    <t>New capacity 1500 &lt; 2000 MW</t>
  </si>
  <si>
    <t>Batteries/Storage</t>
  </si>
  <si>
    <t>Enabling new V2G</t>
  </si>
  <si>
    <t>Pumped Storage - new unit</t>
  </si>
  <si>
    <t>New unit in Coo</t>
  </si>
  <si>
    <t>https://www.iea.org/topics/world-energy-outlook</t>
  </si>
  <si>
    <t>Total shifting capacity [GWh/day in winter period]</t>
  </si>
  <si>
    <t xml:space="preserve">The equivalent penetration of heat pumps (HPs) assumed in the final NECP for WEM and WAM scenarios.
</t>
  </si>
  <si>
    <t>Category</t>
  </si>
  <si>
    <t>Based on literature [1] and further  constrained based on an analysis of day-ahead forecast errors</t>
  </si>
  <si>
    <t xml:space="preserve">Based on literature [2] and CHP recent steam turbine values </t>
  </si>
  <si>
    <t>Based on literature [3] and [4]</t>
  </si>
  <si>
    <t xml:space="preserve">CHP (GAS TURBINE) </t>
  </si>
  <si>
    <t>2 h</t>
  </si>
  <si>
    <t>3 h</t>
  </si>
  <si>
    <t xml:space="preserve">Pnom-Pmin           </t>
  </si>
  <si>
    <t>Based on literature [3] and CHP recent steam turbine values (+ [5] for energy limit) + input COGEN</t>
  </si>
  <si>
    <t>CHP (CCGT)</t>
  </si>
  <si>
    <t xml:space="preserve">Pmax-Pnom           </t>
  </si>
  <si>
    <t xml:space="preserve">Pmax-Pnom                </t>
  </si>
  <si>
    <t xml:space="preserve">Pmax-Pnom          </t>
  </si>
  <si>
    <t>Aggregation of PHS-sites. Based on literature review [6; 7] and Elia's internal information</t>
  </si>
  <si>
    <t>min (10% Pmax ;               Pmax - Pnom)</t>
  </si>
  <si>
    <t>min (40% Pmax ;               Pmax - Pnom)</t>
  </si>
  <si>
    <t>Based on E-Cube study and and Elia's estimation [9]</t>
  </si>
  <si>
    <t>Based on literature review [9;10;11], Elia's best estimate</t>
  </si>
  <si>
    <t>Diesel + Turbojets</t>
  </si>
  <si>
    <t>0 h</t>
  </si>
  <si>
    <t>0.10 h</t>
  </si>
  <si>
    <t xml:space="preserve">0.05 h </t>
  </si>
  <si>
    <t>0.05 h</t>
  </si>
  <si>
    <t>Capacity which can be regulated continuously up- or downward in a timeframe of one minute</t>
  </si>
  <si>
    <t>Wartisla</t>
  </si>
  <si>
    <t xml:space="preserve">Reciprocating engines as a source reciprocating engines as a source of flexibility in a power system </t>
  </si>
  <si>
    <t xml:space="preserve">https://www.cire.pl/pliki/2/2018/13___niewinski.pdf </t>
  </si>
  <si>
    <t>Historical* normalised  total demand [TWh]</t>
  </si>
  <si>
    <t>Estimated # EV in WEM</t>
  </si>
  <si>
    <t>Estimated # EV in WAM</t>
  </si>
  <si>
    <t>Estimated penetration HP in WEM</t>
  </si>
  <si>
    <t>Estimated penetration HP in WAM</t>
  </si>
  <si>
    <t>Total shedding capacity (including the ones participating to the ancillary services)</t>
  </si>
  <si>
    <t>Max use of 4 hours*</t>
  </si>
  <si>
    <t>* The  volume for ancillary services is included in the "max use of 4 hours" category</t>
  </si>
  <si>
    <t>Vehicule-to-Grid (V2G)</t>
  </si>
  <si>
    <r>
      <t>Large scale storage</t>
    </r>
    <r>
      <rPr>
        <b/>
        <sz val="11"/>
        <rFont val="Calibri"/>
        <family val="2"/>
        <scheme val="minor"/>
      </rPr>
      <t xml:space="preserve"> ("in-the-market")</t>
    </r>
  </si>
  <si>
    <r>
      <t xml:space="preserve">Large scale storage </t>
    </r>
    <r>
      <rPr>
        <b/>
        <sz val="11"/>
        <rFont val="Calibri"/>
        <family val="2"/>
        <scheme val="minor"/>
      </rPr>
      <t>("in-the-market")</t>
    </r>
  </si>
  <si>
    <r>
      <t xml:space="preserve">    V2G </t>
    </r>
    <r>
      <rPr>
        <b/>
        <i/>
        <sz val="11"/>
        <color theme="0" tint="-0.34998626667073579"/>
        <rFont val="Calibri"/>
        <family val="2"/>
        <scheme val="minor"/>
      </rPr>
      <t>"in-the-market"</t>
    </r>
  </si>
  <si>
    <t xml:space="preserve">The equivalent number of electric vehicles (EVs) assumed in the final NECP for WEM and WAM scenarios (in Mio) are estimated by assuming 17KWh/100km and 15.000 km/year.
</t>
  </si>
  <si>
    <t>Normalized total demand with WEM electrification  [TWh]</t>
  </si>
  <si>
    <t>Normalized total demand with WAM electrification  [TWh]</t>
  </si>
  <si>
    <t>Gas CHP - non-CIPU</t>
  </si>
  <si>
    <t>Waste - non-CIPU</t>
  </si>
  <si>
    <t>Biomass - non-CIPU</t>
  </si>
  <si>
    <t>Normalized total demand - CENTRAL  [TWh]</t>
  </si>
  <si>
    <t>Estimated # EV in CENTRAL</t>
  </si>
  <si>
    <t>Estimated penetration HP in CENTRAL</t>
  </si>
  <si>
    <t>1.2. Renewable energy sources and non-CIPU thermal units</t>
  </si>
  <si>
    <t>1.3. Storage</t>
  </si>
  <si>
    <t>2. Demand</t>
  </si>
  <si>
    <t>2.1. Total electricity demand</t>
  </si>
  <si>
    <t>2.2. Demand Side Response</t>
  </si>
  <si>
    <t>3. Economic and technical variables</t>
  </si>
  <si>
    <t>3.1. Fuel and CO2 prices</t>
  </si>
  <si>
    <t>3.2. Investment costs</t>
  </si>
  <si>
    <t>1.2. Evolution of renewable energy sources and non-CIPU thermal units</t>
  </si>
  <si>
    <t>1.3.1. Pumped-storage</t>
  </si>
  <si>
    <t>1.3.2. Other storage facilities</t>
  </si>
  <si>
    <t xml:space="preserve">2.1. Total electricity consumption </t>
  </si>
  <si>
    <r>
      <t>3.1. Fuel and CO</t>
    </r>
    <r>
      <rPr>
        <sz val="12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 xml:space="preserve"> prices</t>
    </r>
  </si>
  <si>
    <r>
      <rPr>
        <u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: IEA - World Energy Outlook 2020 (WEO)</t>
    </r>
  </si>
  <si>
    <t>3.2. Economic assumptions</t>
  </si>
  <si>
    <t>3.3.1. Forced outage rates</t>
  </si>
  <si>
    <t>3.3.2. Planned outages</t>
  </si>
  <si>
    <t>1.  Generation</t>
  </si>
  <si>
    <t xml:space="preserve">1.1. Invidividually modelled thermal generation </t>
  </si>
  <si>
    <t>1.1. Individually modelled thermal generation</t>
  </si>
  <si>
    <t>Net generation capacity [MW]</t>
  </si>
  <si>
    <t>Situation at end of the given year - considered as available for the EVA/market</t>
  </si>
  <si>
    <t>SAINT-GHISLAIN STEG</t>
  </si>
  <si>
    <t>Capacity and volume of storage at the end of the mentioned year[MW] or [MWh]</t>
  </si>
  <si>
    <t>2.1.1. Electrification of the transport sector</t>
  </si>
  <si>
    <t>2.1.2. Electrification of heating</t>
  </si>
  <si>
    <t>All prices are assumed to be in €2019.</t>
  </si>
  <si>
    <t>All existing capacity</t>
  </si>
  <si>
    <t>All existing capacity in 2020</t>
  </si>
  <si>
    <t>Existing units &lt;25 years</t>
  </si>
  <si>
    <t>Existing units &gt;25 years</t>
  </si>
  <si>
    <t>3.3. Outages</t>
  </si>
  <si>
    <t>3.4. Flexibility characteristics</t>
  </si>
  <si>
    <r>
      <t>Small scale storage</t>
    </r>
    <r>
      <rPr>
        <b/>
        <sz val="11"/>
        <rFont val="Calibri"/>
        <family val="2"/>
        <scheme val="minor"/>
      </rPr>
      <t xml:space="preserve"> ("out-of-market")</t>
    </r>
  </si>
  <si>
    <r>
      <t xml:space="preserve">Small scale storage </t>
    </r>
    <r>
      <rPr>
        <b/>
        <sz val="11"/>
        <rFont val="Calibri"/>
        <family val="2"/>
        <scheme val="minor"/>
      </rPr>
      <t>("out-of-market")</t>
    </r>
  </si>
  <si>
    <r>
      <t xml:space="preserve">    V2G</t>
    </r>
    <r>
      <rPr>
        <b/>
        <i/>
        <sz val="11"/>
        <color theme="0" tint="-0.34998626667073579"/>
        <rFont val="Calibri"/>
        <family val="2"/>
        <scheme val="minor"/>
      </rPr>
      <t xml:space="preserve"> "out-of-market"</t>
    </r>
  </si>
  <si>
    <t>Gas TTF [€/GJ]</t>
  </si>
  <si>
    <t>Coal ARA [€/GJ]</t>
  </si>
  <si>
    <t>Oil [€/GJ]</t>
  </si>
  <si>
    <t>Existing (assumed no extension costs)</t>
  </si>
  <si>
    <t>Existing (assuming extension costs needed)</t>
  </si>
  <si>
    <t>CAPEX [€/kW]</t>
  </si>
  <si>
    <t>All costs included in the FOM</t>
  </si>
  <si>
    <t xml:space="preserve">Price in [€2019] </t>
  </si>
  <si>
    <t>65%Pnom</t>
  </si>
  <si>
    <t>Electrolyzers</t>
  </si>
  <si>
    <t>IRENA</t>
  </si>
  <si>
    <t>Green Hydrogen Cost Reduction</t>
  </si>
  <si>
    <t xml:space="preserve">https://www.irena.org/publications/2020/Dec/Green-hydrogen-cost-reduction </t>
  </si>
  <si>
    <t>Based on literature [12]</t>
  </si>
  <si>
    <t>Based on Internal Combustion Engines [13]</t>
  </si>
  <si>
    <t>Hurdle rate in EOM (WACC + premium)</t>
  </si>
  <si>
    <t>Technologies part of the structural block (economic viability assessment)</t>
  </si>
  <si>
    <t>Demand Side Response</t>
  </si>
  <si>
    <t>DC links (in each direction) </t>
  </si>
  <si>
    <t>Forced outage parameters (over 2011-2020)</t>
  </si>
  <si>
    <t>Average FO rate [%]</t>
  </si>
  <si>
    <t>Average duration of FO rate [hours]</t>
  </si>
  <si>
    <t>240 hours (around 10 days)</t>
  </si>
  <si>
    <t>101 hours (around 4 days)</t>
  </si>
  <si>
    <t>201 hours (around 8 days)</t>
  </si>
  <si>
    <t>98 hours (around 4 days)</t>
  </si>
  <si>
    <t>82 hours (around 3 days)</t>
  </si>
  <si>
    <t>124 hours (around 5 days)</t>
  </si>
  <si>
    <t>181 hours (around 8 days)</t>
  </si>
  <si>
    <t>168 hours (around 7 days)</t>
  </si>
  <si>
    <r>
      <t xml:space="preserve">For the generation technologies, these numbers have been calculated from the last 10 years available data (from 2011 up to and including 2020). These data come from the ENTSO-E transparency platform (ETP: </t>
    </r>
    <r>
      <rPr>
        <i/>
        <u/>
        <sz val="11"/>
        <color rgb="FF0070C0"/>
        <rFont val="Calibri"/>
        <family val="2"/>
        <scheme val="minor"/>
      </rPr>
      <t>https://transparency.entsoe.eu/</t>
    </r>
    <r>
      <rPr>
        <i/>
        <sz val="11"/>
        <color theme="1"/>
        <rFont val="Calibri"/>
        <family val="2"/>
        <scheme val="minor"/>
      </rPr>
      <t>) and from Elia’s internal database.</t>
    </r>
  </si>
  <si>
    <t>The public data from ENTSO-E Transparency Data is used for historical data when available (i.e. from 2015 up to and including 2020).</t>
  </si>
  <si>
    <t>Based on literature [1] and further  constrained based on an analysis of day-ahead forecast errors. Ramping flexibility limited to 400 MW and 925 MW (as from 2028)</t>
  </si>
  <si>
    <t>Pnom (0% when "off")</t>
  </si>
  <si>
    <t>1, 2 , 4, 8  hours - no limit</t>
  </si>
  <si>
    <t>Solar (only share CIPU)</t>
  </si>
  <si>
    <t>min(ATC import -Pnom import; 100)</t>
  </si>
  <si>
    <t>min(ATC import -Pnom import; 350)</t>
  </si>
  <si>
    <t>ATC import-Pnom import</t>
  </si>
  <si>
    <t>min(ATCexport - Pnom export;100)</t>
  </si>
  <si>
    <t>min(ATCexport - Pnom export;350)</t>
  </si>
  <si>
    <t>ATCexport - Pnom export</t>
  </si>
  <si>
    <t>90% Pnom</t>
  </si>
  <si>
    <t>Flexibility is constrained by the remaining import / export capacity after day-ahead. Additional constraints may be implemented by 
* the availability of the cross-border energy service, particularly during  high (reduced upward flexibility) / low price periods (reduced downward flexibility)
*future balancing market liquidity on European platforms
*legal and regulatory limits (cf. Art. 157 of SOGL)</t>
  </si>
  <si>
    <t xml:space="preserve">Based on return on experience, and analysis of day-ahead forecast errors </t>
  </si>
  <si>
    <t>CO2 EUA [€/tCO2] - 'CENTRAL' scenario</t>
  </si>
  <si>
    <t>Forward price beginning of March' 21 for 2022, 2023 and 2024. From 2025, average of the IEA-WEO2020 SDS (Sustainable Development Scenario) and STEPS (Stated Policies Scenario) scenarios</t>
  </si>
  <si>
    <t xml:space="preserve">For years were no data are available in REMIT, the data from ENTSO-E is used : https://www.entsoe.eu/outlooks/midterm/ </t>
  </si>
  <si>
    <t>The latest public information (REMIT) regarding the planned outages is used</t>
  </si>
  <si>
    <t>This Excel file is provided as complemented to the study report.</t>
  </si>
  <si>
    <t>WEO2020-stated policies scenarios (STEPS)</t>
  </si>
  <si>
    <r>
      <t xml:space="preserve">The industry wide reference </t>
    </r>
    <r>
      <rPr>
        <b/>
        <i/>
        <sz val="11"/>
        <color theme="1"/>
        <rFont val="Calibri"/>
        <family val="2"/>
        <scheme val="minor"/>
      </rPr>
      <t>WACC proposed for this study is 5.53%</t>
    </r>
    <r>
      <rPr>
        <i/>
        <sz val="11"/>
        <color theme="1"/>
        <rFont val="Calibri"/>
        <family val="2"/>
        <scheme val="minor"/>
      </rPr>
      <t>. In addition, as specified in the Economic viability metric methodology (see study report), a technology specific hurdle premium was added. The hurdle rate is shown on the table.</t>
    </r>
  </si>
  <si>
    <t>Large scale batteries</t>
  </si>
  <si>
    <t>This data is provided in the framework of the Adequacy and Flexibility study covering the years from 2022 to 2032 published end June 2021.</t>
  </si>
  <si>
    <t>Sources behind the data are included in the study report.</t>
  </si>
  <si>
    <t>Adequacy and Flexibility study 2022-2032 - 'CENTRAL' scenario data for Belgium</t>
  </si>
  <si>
    <t>Demand Side Response volume per year</t>
  </si>
  <si>
    <t>* The historical total demand is based on the current estimation of Elia for the total load (without Twinerg/Sotel and including losses) on which normalisation was applied. The 2020 value is an estimation.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</si>
</sst>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_ * #,##0_ ;_ * \-#,##0_ ;_ * &quot;-&quot;??_ ;_ @_ "/>
    <numFmt numFmtId="167" formatCode="0.0"/>
    <numFmt numFmtId="168" formatCode="0.0%"/>
    <numFmt numFmtId="169" formatCode="_ * #,##0.0_ ;_ * \-#,##0.0_ ;_ * &quot;-&quot;??_ ;_ @_ "/>
  </numFmts>
  <fonts count="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u/>
      <sz val="9.35"/>
      <color theme="10"/>
      <name val="Calibri"/>
      <family val="2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u/>
      <sz val="16"/>
      <color theme="1"/>
      <name val="Calibri"/>
      <family val="2"/>
    </font>
    <font>
      <b/>
      <sz val="16"/>
      <color theme="1"/>
      <name val="Calibri"/>
      <family val="2"/>
    </font>
    <font>
      <sz val="2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i/>
      <sz val="11"/>
      <color rgb="FFFFFFFF"/>
      <name val="Calibri"/>
      <family val="2"/>
    </font>
    <font>
      <i/>
      <u/>
      <sz val="11"/>
      <color theme="10"/>
      <name val="Calibri"/>
      <family val="2"/>
      <scheme val="minor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theme="3"/>
      <name val="Calibri"/>
      <family val="2"/>
      <scheme val="minor"/>
    </font>
    <font>
      <i/>
      <u/>
      <sz val="11"/>
      <color rgb="FF0070C0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826">
    <xf numFmtId="0" fontId="0" fillId="0" borderId="0"/>
    <xf numFmtId="0" fontId="2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24" applyNumberFormat="0" applyAlignment="0" applyProtection="0"/>
    <xf numFmtId="0" fontId="23" fillId="8" borderId="25" applyNumberFormat="0" applyAlignment="0" applyProtection="0"/>
    <xf numFmtId="0" fontId="24" fillId="8" borderId="24" applyNumberFormat="0" applyAlignment="0" applyProtection="0"/>
    <xf numFmtId="0" fontId="25" fillId="0" borderId="26" applyNumberFormat="0" applyFill="0" applyAlignment="0" applyProtection="0"/>
    <xf numFmtId="0" fontId="14" fillId="9" borderId="27" applyNumberFormat="0" applyAlignment="0" applyProtection="0"/>
    <xf numFmtId="0" fontId="26" fillId="0" borderId="0" applyNumberFormat="0" applyFill="0" applyBorder="0" applyAlignment="0" applyProtection="0"/>
    <xf numFmtId="0" fontId="5" fillId="10" borderId="28" applyNumberFormat="0" applyFont="0" applyAlignment="0" applyProtection="0"/>
    <xf numFmtId="0" fontId="27" fillId="0" borderId="0" applyNumberFormat="0" applyFill="0" applyBorder="0" applyAlignment="0" applyProtection="0"/>
    <xf numFmtId="0" fontId="1" fillId="0" borderId="29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8" fillId="34" borderId="0" applyNumberFormat="0" applyBorder="0" applyAlignment="0" applyProtection="0"/>
    <xf numFmtId="164" fontId="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32" fillId="0" borderId="0"/>
    <xf numFmtId="0" fontId="30" fillId="0" borderId="0"/>
    <xf numFmtId="0" fontId="28" fillId="11" borderId="0" applyNumberFormat="0" applyBorder="0" applyAlignment="0" applyProtection="0"/>
    <xf numFmtId="164" fontId="31" fillId="0" borderId="0" applyFont="0" applyFill="0" applyBorder="0" applyAlignment="0" applyProtection="0"/>
    <xf numFmtId="0" fontId="12" fillId="35" borderId="30">
      <alignment horizontal="center"/>
    </xf>
    <xf numFmtId="0" fontId="16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5" fillId="0" borderId="0"/>
    <xf numFmtId="0" fontId="13" fillId="0" borderId="0"/>
    <xf numFmtId="0" fontId="13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5" fillId="0" borderId="0"/>
    <xf numFmtId="0" fontId="13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9" fontId="5" fillId="0" borderId="0" applyFont="0" applyFill="0" applyBorder="0" applyAlignment="0" applyProtection="0"/>
    <xf numFmtId="0" fontId="41" fillId="0" borderId="0"/>
    <xf numFmtId="49" fontId="33" fillId="0" borderId="30" applyFill="0" applyProtection="0">
      <alignment horizontal="right" vertical="top" wrapText="1"/>
    </xf>
    <xf numFmtId="49" fontId="13" fillId="0" borderId="30" applyFill="0" applyProtection="0">
      <alignment horizontal="right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49" fontId="13" fillId="0" borderId="30" applyFill="0" applyProtection="0">
      <alignment horizontal="righ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34" fillId="36" borderId="30" applyNumberFormat="0" applyProtection="0">
      <alignment horizontal="righ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35" fillId="36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4" fillId="36" borderId="30" applyNumberFormat="0" applyProtection="0">
      <alignment horizontal="left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49" fontId="33" fillId="0" borderId="30" applyFill="0" applyProtection="0">
      <alignment horizontal="right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0" fontId="36" fillId="37" borderId="0" applyNumberFormat="0" applyBorder="0" applyProtection="0">
      <alignment horizontal="left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37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1" fontId="33" fillId="0" borderId="30" applyFill="0" applyProtection="0">
      <alignment horizontal="right" vertical="top" wrapText="1"/>
    </xf>
    <xf numFmtId="2" fontId="33" fillId="0" borderId="30" applyFill="0" applyProtection="0">
      <alignment horizontal="right" vertical="top" wrapText="1"/>
    </xf>
    <xf numFmtId="0" fontId="33" fillId="0" borderId="30" applyFill="0" applyProtection="0">
      <alignment horizontal="right" vertical="top" wrapText="1"/>
    </xf>
    <xf numFmtId="49" fontId="3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40" fillId="37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1" fontId="13" fillId="0" borderId="30" applyFill="0" applyProtection="0">
      <alignment horizontal="right" vertical="top" wrapText="1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34" fillId="36" borderId="30" applyNumberFormat="0" applyProtection="0">
      <alignment horizontal="righ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35" fillId="36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4" fillId="36" borderId="30" applyNumberFormat="0" applyProtection="0">
      <alignment horizontal="left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49" fontId="33" fillId="0" borderId="30" applyFill="0" applyProtection="0">
      <alignment horizontal="right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0" fontId="36" fillId="37" borderId="0" applyNumberFormat="0" applyBorder="0" applyProtection="0">
      <alignment horizontal="left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37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1" fontId="33" fillId="0" borderId="30" applyFill="0" applyProtection="0">
      <alignment horizontal="right" vertical="top" wrapText="1"/>
    </xf>
    <xf numFmtId="2" fontId="33" fillId="0" borderId="30" applyFill="0" applyProtection="0">
      <alignment horizontal="right" vertical="top" wrapText="1"/>
    </xf>
    <xf numFmtId="0" fontId="33" fillId="0" borderId="30" applyFill="0" applyProtection="0">
      <alignment horizontal="right" vertical="top" wrapText="1"/>
    </xf>
    <xf numFmtId="49" fontId="3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1" fontId="13" fillId="0" borderId="30" applyFill="0" applyProtection="0">
      <alignment horizontal="right" vertical="top" wrapText="1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2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34" fillId="36" borderId="30" applyNumberFormat="0" applyProtection="0">
      <alignment horizontal="right"/>
    </xf>
    <xf numFmtId="0" fontId="13" fillId="0" borderId="30" applyFill="0" applyProtection="0">
      <alignment horizontal="right" vertical="top" wrapText="1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35" fillId="36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34" fillId="36" borderId="30" applyNumberFormat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4" fillId="36" borderId="30" applyNumberFormat="0" applyProtection="0">
      <alignment horizontal="left"/>
    </xf>
    <xf numFmtId="0" fontId="33" fillId="0" borderId="30" applyFill="0" applyProtection="0">
      <alignment horizontal="right" vertical="top" wrapText="1"/>
    </xf>
    <xf numFmtId="49" fontId="33" fillId="0" borderId="30" applyFill="0" applyProtection="0">
      <alignment horizontal="right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0" fontId="36" fillId="37" borderId="0" applyNumberFormat="0" applyBorder="0" applyProtection="0">
      <alignment horizontal="left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0" fontId="37" fillId="38" borderId="0" applyNumberFormat="0" applyBorder="0" applyProtection="0">
      <alignment horizontal="left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1" fontId="3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2" fontId="33" fillId="0" borderId="30" applyFill="0" applyProtection="0">
      <alignment horizontal="right" vertical="top" wrapText="1"/>
    </xf>
    <xf numFmtId="0" fontId="33" fillId="0" borderId="30" applyFill="0" applyProtection="0">
      <alignment horizontal="right" vertical="top" wrapText="1"/>
    </xf>
    <xf numFmtId="49" fontId="33" fillId="0" borderId="30" applyFill="0" applyProtection="0">
      <alignment horizontal="right" vertical="top" wrapText="1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1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3" fillId="0" borderId="30" applyFill="0" applyProtection="0">
      <alignment horizontal="right" vertical="top" wrapText="1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4" fillId="36" borderId="30" applyNumberFormat="0" applyProtection="0">
      <alignment horizontal="righ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35" fillId="36" borderId="0" applyNumberFormat="0" applyBorder="0" applyProtection="0">
      <alignment horizontal="lef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34" fillId="36" borderId="30" applyNumberFormat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49" fontId="33" fillId="0" borderId="30" applyFill="0" applyProtection="0">
      <alignment horizontal="righ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6" fillId="37" borderId="0" applyNumberFormat="0" applyBorder="0" applyProtection="0">
      <alignment horizontal="left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0" fontId="37" fillId="38" borderId="0" applyNumberFormat="0" applyBorder="0" applyProtection="0">
      <alignment horizontal="left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1" fontId="3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2" fontId="33" fillId="0" borderId="30" applyFill="0" applyProtection="0">
      <alignment horizontal="right" vertical="top" wrapText="1"/>
    </xf>
    <xf numFmtId="0" fontId="39" fillId="36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0" fontId="33" fillId="0" borderId="30" applyFill="0" applyProtection="0">
      <alignment horizontal="right" vertical="top" wrapText="1"/>
    </xf>
    <xf numFmtId="0" fontId="12" fillId="36" borderId="30" applyNumberFormat="0" applyProtection="0">
      <alignment horizontal="left"/>
    </xf>
    <xf numFmtId="49" fontId="33" fillId="0" borderId="30" applyFill="0" applyProtection="0">
      <alignment horizontal="right" vertical="top" wrapText="1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1" fontId="13" fillId="0" borderId="30" applyFill="0" applyProtection="0">
      <alignment horizontal="right" vertical="top" wrapText="1"/>
    </xf>
    <xf numFmtId="0" fontId="38" fillId="38" borderId="0" applyNumberFormat="0" applyBorder="0" applyProtection="0">
      <alignment horizontal="left"/>
    </xf>
    <xf numFmtId="0" fontId="3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4" fillId="36" borderId="30" applyNumberFormat="0" applyProtection="0">
      <alignment horizontal="righ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35" fillId="36" borderId="0" applyNumberFormat="0" applyBorder="0" applyProtection="0">
      <alignment horizontal="lef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34" fillId="36" borderId="30" applyNumberFormat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49" fontId="33" fillId="0" borderId="30" applyFill="0" applyProtection="0">
      <alignment horizontal="righ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6" fillId="37" borderId="0" applyNumberFormat="0" applyBorder="0" applyProtection="0">
      <alignment horizontal="left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0" fontId="37" fillId="38" borderId="0" applyNumberFormat="0" applyBorder="0" applyProtection="0">
      <alignment horizontal="left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1" fontId="3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2" fontId="3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0" fontId="33" fillId="0" borderId="30" applyFill="0" applyProtection="0">
      <alignment horizontal="right" vertical="top" wrapText="1"/>
    </xf>
    <xf numFmtId="49" fontId="33" fillId="0" borderId="30" applyFill="0" applyProtection="0">
      <alignment horizontal="right" vertical="top" wrapText="1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1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4" fillId="36" borderId="30" applyNumberFormat="0" applyProtection="0">
      <alignment horizontal="righ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35" fillId="36" borderId="0" applyNumberFormat="0" applyBorder="0" applyProtection="0">
      <alignment horizontal="lef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34" fillId="36" borderId="30" applyNumberFormat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49" fontId="33" fillId="0" borderId="30" applyFill="0" applyProtection="0">
      <alignment horizontal="righ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6" fillId="37" borderId="0" applyNumberFormat="0" applyBorder="0" applyProtection="0">
      <alignment horizontal="left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0" fontId="37" fillId="38" borderId="0" applyNumberFormat="0" applyBorder="0" applyProtection="0">
      <alignment horizontal="left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1" fontId="3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2" fontId="3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0" fontId="33" fillId="0" borderId="30" applyFill="0" applyProtection="0">
      <alignment horizontal="right" vertical="top" wrapText="1"/>
    </xf>
    <xf numFmtId="49" fontId="3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0" fontId="34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5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righ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4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39" fillId="36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49" fontId="3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12" fillId="36" borderId="30" applyNumberFormat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36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49" fontId="13" fillId="0" borderId="30" applyFill="0" applyProtection="0">
      <alignment horizontal="righ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37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1" fontId="3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2" fontId="3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49" fontId="3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righ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12" fillId="36" borderId="30" applyNumberFormat="0" applyProtection="0">
      <alignment horizontal="righ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4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35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4" fillId="36" borderId="30" applyNumberFormat="0" applyProtection="0">
      <alignment horizontal="lef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3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6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7" fillId="38" borderId="0" applyNumberFormat="0" applyBorder="0" applyProtection="0">
      <alignment horizontal="left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1" fontId="3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2" fontId="3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3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40" fillId="37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0" fontId="40" fillId="37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34" fillId="36" borderId="30" applyNumberFormat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35" fillId="36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34" fillId="36" borderId="30" applyNumberFormat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49" fontId="33" fillId="0" borderId="30" applyFill="0" applyProtection="0">
      <alignment horizontal="right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0" fontId="36" fillId="37" borderId="0" applyNumberFormat="0" applyBorder="0" applyProtection="0">
      <alignment horizontal="left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0" fontId="37" fillId="38" borderId="0" applyNumberFormat="0" applyBorder="0" applyProtection="0">
      <alignment horizontal="left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1" fontId="3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2" fontId="33" fillId="0" borderId="30" applyFill="0" applyProtection="0">
      <alignment horizontal="right" vertical="top" wrapText="1"/>
    </xf>
    <xf numFmtId="0" fontId="33" fillId="0" borderId="30" applyFill="0" applyProtection="0">
      <alignment horizontal="right" vertical="top" wrapText="1"/>
    </xf>
    <xf numFmtId="49" fontId="33" fillId="0" borderId="30" applyFill="0" applyProtection="0">
      <alignment horizontal="right" vertical="top" wrapText="1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34" fillId="36" borderId="30" applyNumberFormat="0" applyProtection="0">
      <alignment horizontal="righ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35" fillId="36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4" fillId="36" borderId="30" applyNumberFormat="0" applyProtection="0">
      <alignment horizontal="left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49" fontId="33" fillId="0" borderId="30" applyFill="0" applyProtection="0">
      <alignment horizontal="right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0" fontId="36" fillId="37" borderId="0" applyNumberFormat="0" applyBorder="0" applyProtection="0">
      <alignment horizontal="left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37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1" fontId="33" fillId="0" borderId="30" applyFill="0" applyProtection="0">
      <alignment horizontal="right" vertical="top" wrapText="1"/>
    </xf>
    <xf numFmtId="2" fontId="33" fillId="0" borderId="30" applyFill="0" applyProtection="0">
      <alignment horizontal="right" vertical="top" wrapText="1"/>
    </xf>
    <xf numFmtId="0" fontId="33" fillId="0" borderId="30" applyFill="0" applyProtection="0">
      <alignment horizontal="right" vertical="top" wrapText="1"/>
    </xf>
    <xf numFmtId="49" fontId="33" fillId="0" borderId="30" applyFill="0" applyProtection="0">
      <alignment horizontal="right" vertical="top" wrapText="1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right"/>
    </xf>
    <xf numFmtId="0" fontId="39" fillId="36" borderId="0" applyNumberFormat="0" applyBorder="0" applyProtection="0">
      <alignment horizontal="lef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right"/>
    </xf>
    <xf numFmtId="0" fontId="12" fillId="36" borderId="30" applyNumberFormat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0" fontId="39" fillId="36" borderId="0" applyNumberFormat="0" applyBorder="0" applyProtection="0">
      <alignment horizontal="left"/>
    </xf>
    <xf numFmtId="49" fontId="13" fillId="0" borderId="30" applyFill="0" applyProtection="0">
      <alignment horizontal="righ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12" fillId="36" borderId="30" applyNumberFormat="0" applyProtection="0">
      <alignment horizontal="left"/>
    </xf>
    <xf numFmtId="0" fontId="40" fillId="37" borderId="0" applyNumberFormat="0" applyBorder="0" applyProtection="0">
      <alignment horizontal="lef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49" fontId="13" fillId="0" borderId="30" applyFill="0" applyProtection="0">
      <alignment horizontal="right"/>
    </xf>
    <xf numFmtId="0" fontId="34" fillId="36" borderId="30" applyNumberFormat="0" applyProtection="0">
      <alignment horizontal="righ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40" fillId="37" borderId="0" applyNumberFormat="0" applyBorder="0" applyProtection="0">
      <alignment horizontal="left"/>
    </xf>
    <xf numFmtId="0" fontId="35" fillId="36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8" fillId="38" borderId="0" applyNumberFormat="0" applyBorder="0" applyProtection="0">
      <alignment horizontal="left"/>
    </xf>
    <xf numFmtId="0" fontId="34" fillId="36" borderId="30" applyNumberFormat="0" applyProtection="0">
      <alignment horizontal="left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1" fontId="13" fillId="0" borderId="30" applyFill="0" applyProtection="0">
      <alignment horizontal="right" vertical="top" wrapText="1"/>
    </xf>
    <xf numFmtId="49" fontId="33" fillId="0" borderId="30" applyFill="0" applyProtection="0">
      <alignment horizontal="right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2" fontId="13" fillId="0" borderId="30" applyFill="0" applyProtection="0">
      <alignment horizontal="right" vertical="top" wrapText="1"/>
    </xf>
    <xf numFmtId="0" fontId="36" fillId="37" borderId="0" applyNumberFormat="0" applyBorder="0" applyProtection="0">
      <alignment horizontal="left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13" fillId="0" borderId="30" applyFill="0" applyProtection="0">
      <alignment horizontal="right" vertical="top" wrapText="1"/>
    </xf>
    <xf numFmtId="0" fontId="37" fillId="38" borderId="0" applyNumberFormat="0" applyBorder="0" applyProtection="0">
      <alignment horizontal="left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49" fontId="13" fillId="0" borderId="30" applyFill="0" applyProtection="0">
      <alignment horizontal="right" vertical="top" wrapText="1"/>
    </xf>
    <xf numFmtId="1" fontId="33" fillId="0" borderId="30" applyFill="0" applyProtection="0">
      <alignment horizontal="right" vertical="top" wrapText="1"/>
    </xf>
    <xf numFmtId="2" fontId="33" fillId="0" borderId="30" applyFill="0" applyProtection="0">
      <alignment horizontal="right" vertical="top" wrapText="1"/>
    </xf>
    <xf numFmtId="0" fontId="33" fillId="0" borderId="30" applyFill="0" applyProtection="0">
      <alignment horizontal="right" vertical="top" wrapText="1"/>
    </xf>
    <xf numFmtId="0" fontId="29" fillId="0" borderId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13" fillId="0" borderId="0"/>
    <xf numFmtId="165" fontId="5" fillId="0" borderId="0" applyFont="0" applyFill="0" applyBorder="0" applyAlignment="0" applyProtection="0"/>
    <xf numFmtId="0" fontId="13" fillId="0" borderId="0">
      <alignment vertical="center"/>
    </xf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53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0" xfId="0" applyFont="1"/>
    <xf numFmtId="0" fontId="1" fillId="0" borderId="3" xfId="0" applyFont="1" applyBorder="1"/>
    <xf numFmtId="0" fontId="0" fillId="0" borderId="5" xfId="0" applyBorder="1"/>
    <xf numFmtId="0" fontId="0" fillId="0" borderId="7" xfId="0" applyBorder="1"/>
    <xf numFmtId="0" fontId="6" fillId="0" borderId="9" xfId="0" applyFont="1" applyBorder="1"/>
    <xf numFmtId="0" fontId="0" fillId="0" borderId="1" xfId="0" applyBorder="1"/>
    <xf numFmtId="0" fontId="1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 applyAlignment="1">
      <alignment vertical="center"/>
    </xf>
    <xf numFmtId="0" fontId="1" fillId="0" borderId="5" xfId="0" applyFont="1" applyBorder="1"/>
    <xf numFmtId="0" fontId="0" fillId="0" borderId="0" xfId="0" applyAlignment="1">
      <alignment horizontal="center" vertical="center"/>
    </xf>
    <xf numFmtId="0" fontId="11" fillId="0" borderId="0" xfId="0" applyFont="1"/>
    <xf numFmtId="0" fontId="1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26" fillId="0" borderId="0" xfId="0" applyFont="1"/>
    <xf numFmtId="0" fontId="7" fillId="2" borderId="0" xfId="0" applyFont="1" applyFill="1"/>
    <xf numFmtId="0" fontId="0" fillId="0" borderId="6" xfId="0" applyBorder="1"/>
    <xf numFmtId="0" fontId="1" fillId="3" borderId="6" xfId="0" applyFont="1" applyFill="1" applyBorder="1"/>
    <xf numFmtId="0" fontId="0" fillId="0" borderId="6" xfId="0" applyFill="1" applyBorder="1"/>
    <xf numFmtId="0" fontId="0" fillId="0" borderId="8" xfId="0" applyBorder="1"/>
    <xf numFmtId="0" fontId="0" fillId="0" borderId="0" xfId="0" applyBorder="1" applyAlignment="1">
      <alignment horizontal="center" vertical="center"/>
    </xf>
    <xf numFmtId="0" fontId="7" fillId="0" borderId="0" xfId="0" applyFont="1" applyFill="1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44" fillId="41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47" fillId="0" borderId="0" xfId="0" applyFont="1"/>
    <xf numFmtId="0" fontId="1" fillId="0" borderId="0" xfId="0" applyFont="1" applyAlignment="1"/>
    <xf numFmtId="0" fontId="44" fillId="43" borderId="4" xfId="0" applyFont="1" applyFill="1" applyBorder="1" applyAlignment="1">
      <alignment horizontal="center" vertical="center" wrapText="1"/>
    </xf>
    <xf numFmtId="0" fontId="0" fillId="0" borderId="0" xfId="0" applyAlignment="1"/>
    <xf numFmtId="1" fontId="7" fillId="0" borderId="0" xfId="0" applyNumberFormat="1" applyFont="1" applyFill="1"/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2" fillId="0" borderId="0" xfId="1" applyAlignment="1">
      <alignment horizontal="left" vertical="center"/>
    </xf>
    <xf numFmtId="0" fontId="7" fillId="0" borderId="0" xfId="0" applyFont="1"/>
    <xf numFmtId="0" fontId="0" fillId="0" borderId="20" xfId="0" applyBorder="1" applyAlignment="1">
      <alignment horizontal="center" vertical="center"/>
    </xf>
    <xf numFmtId="0" fontId="44" fillId="43" borderId="17" xfId="0" applyFont="1" applyFill="1" applyBorder="1" applyAlignment="1">
      <alignment horizontal="left" vertical="center" wrapText="1"/>
    </xf>
    <xf numFmtId="0" fontId="44" fillId="43" borderId="2" xfId="0" applyFont="1" applyFill="1" applyBorder="1" applyAlignment="1">
      <alignment horizontal="center" vertical="center" wrapText="1"/>
    </xf>
    <xf numFmtId="0" fontId="44" fillId="43" borderId="3" xfId="0" applyFont="1" applyFill="1" applyBorder="1" applyAlignment="1">
      <alignment horizontal="center" vertical="center" wrapText="1"/>
    </xf>
    <xf numFmtId="0" fontId="44" fillId="41" borderId="2" xfId="0" applyFont="1" applyFill="1" applyBorder="1" applyAlignment="1">
      <alignment horizontal="center" vertical="center" wrapText="1"/>
    </xf>
    <xf numFmtId="0" fontId="44" fillId="41" borderId="3" xfId="0" applyFont="1" applyFill="1" applyBorder="1" applyAlignment="1">
      <alignment horizontal="center" vertical="center" wrapText="1"/>
    </xf>
    <xf numFmtId="0" fontId="44" fillId="43" borderId="18" xfId="0" applyFont="1" applyFill="1" applyBorder="1" applyAlignment="1">
      <alignment horizontal="left" vertical="center" wrapText="1"/>
    </xf>
    <xf numFmtId="0" fontId="49" fillId="43" borderId="5" xfId="0" applyFont="1" applyFill="1" applyBorder="1" applyAlignment="1">
      <alignment horizontal="center" vertical="center" wrapText="1"/>
    </xf>
    <xf numFmtId="0" fontId="49" fillId="43" borderId="6" xfId="0" applyFont="1" applyFill="1" applyBorder="1" applyAlignment="1">
      <alignment horizontal="center" vertical="center" wrapText="1"/>
    </xf>
    <xf numFmtId="0" fontId="49" fillId="41" borderId="4" xfId="0" applyFont="1" applyFill="1" applyBorder="1" applyAlignment="1">
      <alignment horizontal="center" vertical="center" wrapText="1"/>
    </xf>
    <xf numFmtId="0" fontId="44" fillId="43" borderId="19" xfId="0" applyFont="1" applyFill="1" applyBorder="1" applyAlignment="1">
      <alignment horizontal="left" vertical="center" wrapText="1"/>
    </xf>
    <xf numFmtId="0" fontId="48" fillId="43" borderId="7" xfId="0" applyFont="1" applyFill="1" applyBorder="1" applyAlignment="1">
      <alignment horizontal="center" vertical="center" wrapText="1"/>
    </xf>
    <xf numFmtId="0" fontId="48" fillId="43" borderId="1" xfId="0" applyFont="1" applyFill="1" applyBorder="1" applyAlignment="1">
      <alignment horizontal="center" vertical="center" wrapText="1"/>
    </xf>
    <xf numFmtId="0" fontId="48" fillId="43" borderId="8" xfId="0" applyFont="1" applyFill="1" applyBorder="1" applyAlignment="1">
      <alignment horizontal="center" vertical="center" wrapText="1"/>
    </xf>
    <xf numFmtId="0" fontId="48" fillId="41" borderId="7" xfId="0" applyFont="1" applyFill="1" applyBorder="1" applyAlignment="1">
      <alignment horizontal="center" vertical="center" wrapText="1"/>
    </xf>
    <xf numFmtId="0" fontId="48" fillId="41" borderId="1" xfId="0" applyFont="1" applyFill="1" applyBorder="1" applyAlignment="1">
      <alignment horizontal="center" vertical="center" wrapText="1"/>
    </xf>
    <xf numFmtId="0" fontId="48" fillId="41" borderId="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0" fillId="44" borderId="2" xfId="0" applyFill="1" applyBorder="1" applyAlignment="1">
      <alignment vertical="center"/>
    </xf>
    <xf numFmtId="0" fontId="0" fillId="44" borderId="3" xfId="0" applyFill="1" applyBorder="1" applyAlignment="1">
      <alignment vertical="center"/>
    </xf>
    <xf numFmtId="0" fontId="0" fillId="44" borderId="4" xfId="0" applyFill="1" applyBorder="1" applyAlignment="1">
      <alignment vertical="center"/>
    </xf>
    <xf numFmtId="0" fontId="0" fillId="45" borderId="20" xfId="0" applyFill="1" applyBorder="1" applyAlignment="1">
      <alignment horizontal="center"/>
    </xf>
    <xf numFmtId="0" fontId="1" fillId="0" borderId="20" xfId="0" applyFont="1" applyBorder="1" applyAlignment="1">
      <alignment vertical="center"/>
    </xf>
    <xf numFmtId="0" fontId="0" fillId="39" borderId="5" xfId="0" applyFill="1" applyBorder="1" applyAlignment="1">
      <alignment vertical="center"/>
    </xf>
    <xf numFmtId="0" fontId="0" fillId="39" borderId="0" xfId="0" applyFill="1" applyBorder="1" applyAlignment="1">
      <alignment vertical="center"/>
    </xf>
    <xf numFmtId="0" fontId="0" fillId="39" borderId="6" xfId="0" applyFill="1" applyBorder="1" applyAlignment="1">
      <alignment vertical="center"/>
    </xf>
    <xf numFmtId="0" fontId="0" fillId="39" borderId="3" xfId="0" applyFill="1" applyBorder="1" applyAlignment="1">
      <alignment vertical="center"/>
    </xf>
    <xf numFmtId="0" fontId="0" fillId="39" borderId="4" xfId="0" applyFill="1" applyBorder="1" applyAlignment="1">
      <alignment vertical="center"/>
    </xf>
    <xf numFmtId="0" fontId="0" fillId="39" borderId="2" xfId="0" applyFill="1" applyBorder="1" applyAlignment="1">
      <alignment vertical="center"/>
    </xf>
    <xf numFmtId="0" fontId="0" fillId="39" borderId="2" xfId="0" applyFill="1" applyBorder="1" applyAlignment="1">
      <alignment vertical="center" wrapText="1"/>
    </xf>
    <xf numFmtId="0" fontId="0" fillId="44" borderId="5" xfId="0" applyFill="1" applyBorder="1" applyAlignment="1">
      <alignment vertical="center"/>
    </xf>
    <xf numFmtId="0" fontId="0" fillId="44" borderId="0" xfId="0" applyFill="1" applyBorder="1" applyAlignment="1">
      <alignment vertical="center"/>
    </xf>
    <xf numFmtId="9" fontId="0" fillId="0" borderId="6" xfId="0" applyNumberFormat="1" applyFill="1" applyBorder="1" applyAlignment="1">
      <alignment horizontal="center" vertical="center"/>
    </xf>
    <xf numFmtId="0" fontId="0" fillId="45" borderId="0" xfId="0" applyFill="1" applyBorder="1" applyAlignment="1">
      <alignment vertical="center"/>
    </xf>
    <xf numFmtId="0" fontId="0" fillId="45" borderId="6" xfId="0" applyFill="1" applyBorder="1" applyAlignment="1">
      <alignment vertical="center"/>
    </xf>
    <xf numFmtId="0" fontId="0" fillId="45" borderId="5" xfId="0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45" borderId="6" xfId="0" applyNumberFormat="1" applyFill="1" applyBorder="1" applyAlignment="1">
      <alignment horizontal="center" vertical="center"/>
    </xf>
    <xf numFmtId="0" fontId="0" fillId="44" borderId="6" xfId="0" applyFill="1" applyBorder="1" applyAlignment="1">
      <alignment vertical="center"/>
    </xf>
    <xf numFmtId="0" fontId="0" fillId="45" borderId="18" xfId="0" applyFill="1" applyBorder="1" applyAlignment="1">
      <alignment vertical="center" wrapText="1"/>
    </xf>
    <xf numFmtId="0" fontId="46" fillId="0" borderId="5" xfId="0" quotePrefix="1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0" fillId="45" borderId="7" xfId="0" applyFill="1" applyBorder="1" applyAlignment="1">
      <alignment vertical="center"/>
    </xf>
    <xf numFmtId="0" fontId="46" fillId="0" borderId="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46" fillId="0" borderId="5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0" fillId="0" borderId="20" xfId="0" applyFont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46" borderId="0" xfId="0" applyFill="1"/>
    <xf numFmtId="0" fontId="2" fillId="0" borderId="0" xfId="1" applyBorder="1"/>
    <xf numFmtId="0" fontId="2" fillId="0" borderId="36" xfId="1" applyBorder="1"/>
    <xf numFmtId="0" fontId="0" fillId="0" borderId="0" xfId="0" applyFill="1" applyBorder="1" applyAlignment="1">
      <alignment horizontal="left" vertical="center"/>
    </xf>
    <xf numFmtId="9" fontId="0" fillId="0" borderId="0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6" fontId="26" fillId="2" borderId="0" xfId="2" applyNumberFormat="1" applyFont="1" applyFill="1" applyBorder="1" applyAlignment="1">
      <alignment horizontal="center" vertical="center"/>
    </xf>
    <xf numFmtId="166" fontId="26" fillId="2" borderId="6" xfId="2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2" fillId="0" borderId="0" xfId="0" quotePrefix="1" applyFont="1" applyAlignment="1">
      <alignment vertical="center"/>
    </xf>
    <xf numFmtId="0" fontId="4" fillId="0" borderId="1" xfId="0" applyFont="1" applyBorder="1" applyAlignment="1"/>
    <xf numFmtId="0" fontId="4" fillId="0" borderId="0" xfId="0" applyFont="1" applyBorder="1" applyAlignment="1"/>
    <xf numFmtId="0" fontId="1" fillId="0" borderId="9" xfId="0" applyFont="1" applyBorder="1" applyAlignment="1">
      <alignment horizontal="center" vertical="center"/>
    </xf>
    <xf numFmtId="0" fontId="53" fillId="0" borderId="5" xfId="0" applyFont="1" applyFill="1" applyBorder="1"/>
    <xf numFmtId="0" fontId="53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47" borderId="0" xfId="0" applyFont="1" applyFill="1" applyBorder="1"/>
    <xf numFmtId="0" fontId="53" fillId="47" borderId="5" xfId="0" applyFont="1" applyFill="1" applyBorder="1"/>
    <xf numFmtId="0" fontId="5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9" xfId="0" applyBorder="1"/>
    <xf numFmtId="0" fontId="1" fillId="0" borderId="9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167" fontId="56" fillId="48" borderId="0" xfId="0" applyNumberFormat="1" applyFont="1" applyFill="1" applyAlignment="1">
      <alignment horizontal="center"/>
    </xf>
    <xf numFmtId="167" fontId="0" fillId="3" borderId="0" xfId="0" applyNumberFormat="1" applyFill="1" applyAlignment="1">
      <alignment horizontal="center"/>
    </xf>
    <xf numFmtId="1" fontId="0" fillId="0" borderId="38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" fontId="0" fillId="0" borderId="39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40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166" fontId="10" fillId="3" borderId="0" xfId="2" applyNumberFormat="1" applyFont="1" applyFill="1" applyBorder="1" applyAlignment="1">
      <alignment horizontal="center" vertical="center"/>
    </xf>
    <xf numFmtId="166" fontId="10" fillId="3" borderId="6" xfId="2" applyNumberFormat="1" applyFont="1" applyFill="1" applyBorder="1" applyAlignment="1">
      <alignment horizontal="center" vertical="center"/>
    </xf>
    <xf numFmtId="166" fontId="7" fillId="0" borderId="0" xfId="2" applyNumberFormat="1" applyFont="1" applyFill="1" applyBorder="1" applyAlignment="1">
      <alignment horizontal="center" vertical="center"/>
    </xf>
    <xf numFmtId="166" fontId="7" fillId="0" borderId="6" xfId="2" applyNumberFormat="1" applyFont="1" applyFill="1" applyBorder="1" applyAlignment="1">
      <alignment horizontal="center" vertical="center"/>
    </xf>
    <xf numFmtId="166" fontId="7" fillId="2" borderId="0" xfId="2" applyNumberFormat="1" applyFont="1" applyFill="1" applyBorder="1" applyAlignment="1">
      <alignment horizontal="center" vertical="center"/>
    </xf>
    <xf numFmtId="166" fontId="7" fillId="2" borderId="6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/>
    <xf numFmtId="167" fontId="0" fillId="0" borderId="0" xfId="0" applyNumberFormat="1"/>
    <xf numFmtId="0" fontId="44" fillId="55" borderId="17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 vertical="center"/>
    </xf>
    <xf numFmtId="0" fontId="44" fillId="55" borderId="18" xfId="0" applyFont="1" applyFill="1" applyBorder="1" applyAlignment="1">
      <alignment horizontal="center"/>
    </xf>
    <xf numFmtId="0" fontId="44" fillId="55" borderId="19" xfId="0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/>
    </xf>
    <xf numFmtId="0" fontId="53" fillId="0" borderId="0" xfId="0" applyFont="1" applyFill="1" applyBorder="1" applyAlignment="1">
      <alignment vertical="center"/>
    </xf>
    <xf numFmtId="0" fontId="53" fillId="0" borderId="3" xfId="0" applyFont="1" applyFill="1" applyBorder="1" applyAlignment="1">
      <alignment horizontal="center"/>
    </xf>
    <xf numFmtId="0" fontId="53" fillId="0" borderId="1" xfId="0" applyFont="1" applyFill="1" applyBorder="1" applyAlignment="1">
      <alignment horizontal="center"/>
    </xf>
    <xf numFmtId="0" fontId="54" fillId="0" borderId="3" xfId="0" applyFont="1" applyFill="1" applyBorder="1" applyAlignment="1">
      <alignment horizontal="center" vertical="center"/>
    </xf>
    <xf numFmtId="0" fontId="54" fillId="0" borderId="17" xfId="0" applyFont="1" applyFill="1" applyBorder="1" applyAlignment="1">
      <alignment horizontal="center" vertical="center"/>
    </xf>
    <xf numFmtId="0" fontId="54" fillId="0" borderId="19" xfId="0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center" vertical="center"/>
    </xf>
    <xf numFmtId="0" fontId="54" fillId="0" borderId="2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64" fontId="0" fillId="0" borderId="0" xfId="0" applyNumberFormat="1" applyAlignment="1"/>
    <xf numFmtId="0" fontId="6" fillId="0" borderId="0" xfId="0" applyFont="1" applyBorder="1" applyAlignment="1"/>
    <xf numFmtId="0" fontId="61" fillId="0" borderId="0" xfId="0" applyFont="1" applyAlignment="1">
      <alignment vertical="center" wrapText="1" readingOrder="1"/>
    </xf>
    <xf numFmtId="167" fontId="28" fillId="0" borderId="0" xfId="0" applyNumberFormat="1" applyFont="1" applyAlignment="1">
      <alignment horizontal="center"/>
    </xf>
    <xf numFmtId="167" fontId="63" fillId="49" borderId="0" xfId="0" applyNumberFormat="1" applyFont="1" applyFill="1" applyAlignment="1">
      <alignment horizontal="center"/>
    </xf>
    <xf numFmtId="167" fontId="1" fillId="56" borderId="0" xfId="0" applyNumberFormat="1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2" fontId="63" fillId="49" borderId="0" xfId="0" applyNumberFormat="1" applyFont="1" applyFill="1" applyAlignment="1">
      <alignment horizontal="center"/>
    </xf>
    <xf numFmtId="2" fontId="56" fillId="48" borderId="0" xfId="0" applyNumberFormat="1" applyFont="1" applyFill="1" applyAlignment="1">
      <alignment horizontal="center"/>
    </xf>
    <xf numFmtId="2" fontId="1" fillId="56" borderId="0" xfId="0" applyNumberFormat="1" applyFont="1" applyFill="1" applyAlignment="1">
      <alignment horizontal="center"/>
    </xf>
    <xf numFmtId="168" fontId="63" fillId="49" borderId="0" xfId="3" applyNumberFormat="1" applyFont="1" applyFill="1" applyAlignment="1">
      <alignment horizontal="center"/>
    </xf>
    <xf numFmtId="168" fontId="56" fillId="48" borderId="0" xfId="3" applyNumberFormat="1" applyFont="1" applyFill="1" applyAlignment="1">
      <alignment horizontal="center"/>
    </xf>
    <xf numFmtId="168" fontId="1" fillId="56" borderId="0" xfId="3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" fillId="42" borderId="37" xfId="0" applyFont="1" applyFill="1" applyBorder="1" applyAlignment="1">
      <alignment horizontal="center"/>
    </xf>
    <xf numFmtId="0" fontId="1" fillId="42" borderId="14" xfId="0" applyFont="1" applyFill="1" applyBorder="1" applyAlignment="1">
      <alignment horizontal="center"/>
    </xf>
    <xf numFmtId="0" fontId="1" fillId="42" borderId="15" xfId="0" applyFont="1" applyFill="1" applyBorder="1" applyAlignment="1">
      <alignment horizontal="center"/>
    </xf>
    <xf numFmtId="0" fontId="1" fillId="56" borderId="19" xfId="0" applyFont="1" applyFill="1" applyBorder="1" applyAlignment="1"/>
    <xf numFmtId="1" fontId="1" fillId="56" borderId="14" xfId="2" applyNumberFormat="1" applyFont="1" applyFill="1" applyBorder="1" applyAlignment="1">
      <alignment horizontal="center"/>
    </xf>
    <xf numFmtId="1" fontId="1" fillId="56" borderId="15" xfId="2" applyNumberFormat="1" applyFont="1" applyFill="1" applyBorder="1" applyAlignment="1">
      <alignment horizontal="center"/>
    </xf>
    <xf numFmtId="166" fontId="1" fillId="56" borderId="14" xfId="2" applyNumberFormat="1" applyFont="1" applyFill="1" applyBorder="1" applyAlignment="1">
      <alignment horizontal="center"/>
    </xf>
    <xf numFmtId="169" fontId="1" fillId="56" borderId="14" xfId="2" applyNumberFormat="1" applyFont="1" applyFill="1" applyBorder="1" applyAlignment="1">
      <alignment horizontal="center"/>
    </xf>
    <xf numFmtId="169" fontId="10" fillId="56" borderId="14" xfId="2" applyNumberFormat="1" applyFont="1" applyFill="1" applyBorder="1" applyAlignment="1">
      <alignment horizontal="center"/>
    </xf>
    <xf numFmtId="169" fontId="10" fillId="56" borderId="15" xfId="2" applyNumberFormat="1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7" fillId="44" borderId="13" xfId="0" applyFont="1" applyFill="1" applyBorder="1" applyAlignment="1">
      <alignment vertical="center"/>
    </xf>
    <xf numFmtId="0" fontId="7" fillId="0" borderId="20" xfId="0" applyFont="1" applyBorder="1" applyAlignment="1">
      <alignment vertical="center" wrapText="1"/>
    </xf>
    <xf numFmtId="0" fontId="0" fillId="39" borderId="2" xfId="0" applyFont="1" applyFill="1" applyBorder="1" applyAlignment="1">
      <alignment vertical="center"/>
    </xf>
    <xf numFmtId="0" fontId="0" fillId="39" borderId="5" xfId="0" applyFont="1" applyFill="1" applyBorder="1" applyAlignment="1">
      <alignment vertical="center"/>
    </xf>
    <xf numFmtId="0" fontId="0" fillId="39" borderId="2" xfId="0" applyFont="1" applyFill="1" applyBorder="1" applyAlignment="1">
      <alignment vertical="center" wrapText="1"/>
    </xf>
    <xf numFmtId="0" fontId="0" fillId="45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46" fillId="0" borderId="2" xfId="0" quotePrefix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1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46" fillId="0" borderId="7" xfId="0" applyFont="1" applyFill="1" applyBorder="1" applyAlignment="1">
      <alignment horizontal="center" vertical="center" wrapText="1"/>
    </xf>
    <xf numFmtId="0" fontId="0" fillId="45" borderId="1" xfId="0" applyFont="1" applyFill="1" applyBorder="1" applyAlignment="1">
      <alignment horizontal="center" vertical="center"/>
    </xf>
    <xf numFmtId="0" fontId="0" fillId="45" borderId="13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20" xfId="0" applyFont="1" applyBorder="1" applyAlignment="1">
      <alignment vertical="center" wrapText="1"/>
    </xf>
    <xf numFmtId="0" fontId="0" fillId="39" borderId="2" xfId="0" applyFont="1" applyFill="1" applyBorder="1" applyAlignment="1">
      <alignment horizontal="center" vertical="center"/>
    </xf>
    <xf numFmtId="0" fontId="0" fillId="45" borderId="5" xfId="0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44" borderId="5" xfId="0" applyFont="1" applyFill="1" applyBorder="1" applyAlignment="1">
      <alignment vertical="center"/>
    </xf>
    <xf numFmtId="9" fontId="0" fillId="0" borderId="17" xfId="0" applyNumberFormat="1" applyFont="1" applyFill="1" applyBorder="1" applyAlignment="1">
      <alignment horizontal="center" vertical="center"/>
    </xf>
    <xf numFmtId="9" fontId="0" fillId="0" borderId="18" xfId="0" applyNumberFormat="1" applyFont="1" applyFill="1" applyBorder="1" applyAlignment="1">
      <alignment horizontal="center" vertical="center"/>
    </xf>
    <xf numFmtId="0" fontId="0" fillId="45" borderId="18" xfId="0" applyFont="1" applyFill="1" applyBorder="1" applyAlignment="1">
      <alignment horizontal="center" vertical="center"/>
    </xf>
    <xf numFmtId="0" fontId="0" fillId="44" borderId="7" xfId="0" applyFont="1" applyFill="1" applyBorder="1" applyAlignment="1">
      <alignment vertical="center"/>
    </xf>
    <xf numFmtId="9" fontId="0" fillId="0" borderId="19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46" fillId="0" borderId="13" xfId="0" applyFont="1" applyFill="1" applyBorder="1" applyAlignment="1">
      <alignment horizontal="center" vertical="center" wrapText="1"/>
    </xf>
    <xf numFmtId="9" fontId="0" fillId="45" borderId="2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166" fontId="1" fillId="56" borderId="31" xfId="2" applyNumberFormat="1" applyFont="1" applyFill="1" applyBorder="1" applyAlignment="1">
      <alignment horizontal="center"/>
    </xf>
    <xf numFmtId="1" fontId="7" fillId="0" borderId="6" xfId="0" applyNumberFormat="1" applyFont="1" applyFill="1" applyBorder="1"/>
    <xf numFmtId="0" fontId="1" fillId="56" borderId="2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66" fillId="0" borderId="0" xfId="0" applyFont="1" applyBorder="1" applyAlignment="1"/>
    <xf numFmtId="0" fontId="57" fillId="0" borderId="0" xfId="0" applyFont="1"/>
    <xf numFmtId="0" fontId="61" fillId="0" borderId="0" xfId="0" applyFont="1" applyAlignment="1">
      <alignment horizontal="left" vertical="top" wrapText="1" readingOrder="1"/>
    </xf>
    <xf numFmtId="0" fontId="53" fillId="47" borderId="0" xfId="0" applyFont="1" applyFill="1" applyBorder="1" applyAlignment="1">
      <alignment horizontal="center"/>
    </xf>
    <xf numFmtId="1" fontId="7" fillId="0" borderId="35" xfId="0" applyNumberFormat="1" applyFont="1" applyFill="1" applyBorder="1" applyAlignment="1">
      <alignment horizontal="center"/>
    </xf>
    <xf numFmtId="1" fontId="7" fillId="0" borderId="1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62" fillId="0" borderId="0" xfId="0" applyFont="1" applyAlignment="1">
      <alignment horizontal="left" vertical="top" readingOrder="1"/>
    </xf>
    <xf numFmtId="1" fontId="68" fillId="0" borderId="10" xfId="0" applyNumberFormat="1" applyFont="1" applyFill="1" applyBorder="1" applyAlignment="1">
      <alignment horizontal="center"/>
    </xf>
    <xf numFmtId="1" fontId="68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167" fontId="7" fillId="0" borderId="6" xfId="0" applyNumberFormat="1" applyFont="1" applyFill="1" applyBorder="1" applyAlignment="1">
      <alignment horizontal="center"/>
    </xf>
    <xf numFmtId="0" fontId="61" fillId="0" borderId="0" xfId="0" applyFont="1" applyFill="1" applyAlignment="1">
      <alignment vertical="center" wrapText="1" readingOrder="1"/>
    </xf>
    <xf numFmtId="0" fontId="7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0" borderId="47" xfId="0" applyFill="1" applyBorder="1" applyAlignment="1"/>
    <xf numFmtId="0" fontId="0" fillId="0" borderId="41" xfId="0" applyFill="1" applyBorder="1" applyAlignment="1"/>
    <xf numFmtId="0" fontId="7" fillId="0" borderId="6" xfId="0" applyFont="1" applyBorder="1" applyAlignment="1"/>
    <xf numFmtId="0" fontId="7" fillId="0" borderId="42" xfId="0" applyFont="1" applyBorder="1" applyAlignment="1"/>
    <xf numFmtId="0" fontId="69" fillId="0" borderId="6" xfId="0" applyFont="1" applyBorder="1" applyAlignment="1">
      <alignment horizontal="left"/>
    </xf>
    <xf numFmtId="0" fontId="61" fillId="0" borderId="6" xfId="0" applyFont="1" applyBorder="1" applyAlignment="1">
      <alignment vertical="center" wrapText="1" readingOrder="1"/>
    </xf>
    <xf numFmtId="0" fontId="7" fillId="0" borderId="4" xfId="0" applyFont="1" applyBorder="1" applyAlignment="1"/>
    <xf numFmtId="1" fontId="7" fillId="0" borderId="3" xfId="0" applyNumberFormat="1" applyFont="1" applyFill="1" applyBorder="1" applyAlignment="1">
      <alignment horizontal="center"/>
    </xf>
    <xf numFmtId="0" fontId="69" fillId="0" borderId="8" xfId="0" applyFont="1" applyBorder="1" applyAlignment="1">
      <alignment horizontal="left"/>
    </xf>
    <xf numFmtId="1" fontId="68" fillId="0" borderId="11" xfId="0" applyNumberFormat="1" applyFont="1" applyFill="1" applyBorder="1" applyAlignment="1">
      <alignment horizontal="center"/>
    </xf>
    <xf numFmtId="1" fontId="68" fillId="0" borderId="1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166" fontId="5" fillId="0" borderId="46" xfId="2" applyNumberFormat="1" applyFont="1" applyFill="1" applyBorder="1" applyAlignment="1">
      <alignment horizontal="left" vertical="center"/>
    </xf>
    <xf numFmtId="1" fontId="1" fillId="0" borderId="14" xfId="2" applyNumberFormat="1" applyFont="1" applyFill="1" applyBorder="1" applyAlignment="1">
      <alignment horizontal="center" vertical="center"/>
    </xf>
    <xf numFmtId="1" fontId="1" fillId="0" borderId="45" xfId="2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43" xfId="0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/>
    </xf>
    <xf numFmtId="1" fontId="68" fillId="0" borderId="6" xfId="0" applyNumberFormat="1" applyFont="1" applyFill="1" applyBorder="1" applyAlignment="1">
      <alignment horizontal="center"/>
    </xf>
    <xf numFmtId="1" fontId="68" fillId="0" borderId="8" xfId="0" applyNumberFormat="1" applyFont="1" applyFill="1" applyBorder="1" applyAlignment="1">
      <alignment horizontal="center"/>
    </xf>
    <xf numFmtId="0" fontId="3" fillId="0" borderId="1" xfId="0" applyFont="1" applyBorder="1"/>
    <xf numFmtId="166" fontId="0" fillId="0" borderId="0" xfId="0" applyNumberFormat="1"/>
    <xf numFmtId="0" fontId="1" fillId="0" borderId="0" xfId="0" applyFont="1" applyAlignment="1">
      <alignment vertical="center"/>
    </xf>
    <xf numFmtId="0" fontId="2" fillId="0" borderId="0" xfId="1" applyAlignment="1"/>
    <xf numFmtId="167" fontId="7" fillId="0" borderId="3" xfId="0" applyNumberFormat="1" applyFont="1" applyFill="1" applyBorder="1" applyAlignment="1">
      <alignment horizontal="center"/>
    </xf>
    <xf numFmtId="167" fontId="7" fillId="0" borderId="4" xfId="0" applyNumberFormat="1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/>
    </xf>
    <xf numFmtId="167" fontId="7" fillId="0" borderId="8" xfId="0" applyNumberFormat="1" applyFont="1" applyFill="1" applyBorder="1" applyAlignment="1">
      <alignment horizontal="center"/>
    </xf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71" fillId="0" borderId="0" xfId="1" applyFont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60" fillId="0" borderId="0" xfId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72" fillId="0" borderId="0" xfId="0" applyFont="1" applyFill="1" applyBorder="1" applyAlignment="1">
      <alignment horizontal="left" vertical="center"/>
    </xf>
    <xf numFmtId="1" fontId="53" fillId="0" borderId="0" xfId="0" applyNumberFormat="1" applyFont="1" applyFill="1" applyBorder="1" applyAlignment="1">
      <alignment horizontal="center"/>
    </xf>
    <xf numFmtId="1" fontId="53" fillId="47" borderId="0" xfId="0" applyNumberFormat="1" applyFont="1" applyFill="1" applyBorder="1" applyAlignment="1">
      <alignment horizontal="center"/>
    </xf>
    <xf numFmtId="0" fontId="61" fillId="0" borderId="0" xfId="0" applyFont="1" applyAlignment="1">
      <alignment horizontal="right" vertical="top" wrapText="1" readingOrder="1"/>
    </xf>
    <xf numFmtId="8" fontId="0" fillId="0" borderId="0" xfId="0" applyNumberFormat="1"/>
    <xf numFmtId="0" fontId="61" fillId="0" borderId="0" xfId="0" applyFont="1" applyAlignment="1">
      <alignment horizontal="left" vertical="top" wrapText="1" readingOrder="1"/>
    </xf>
    <xf numFmtId="0" fontId="49" fillId="4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" fontId="10" fillId="0" borderId="31" xfId="0" applyNumberFormat="1" applyFont="1" applyFill="1" applyBorder="1" applyAlignment="1">
      <alignment horizontal="center"/>
    </xf>
    <xf numFmtId="1" fontId="10" fillId="0" borderId="14" xfId="0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1" fontId="7" fillId="0" borderId="12" xfId="0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3" fillId="0" borderId="2" xfId="0" applyFont="1" applyFill="1" applyBorder="1"/>
    <xf numFmtId="0" fontId="53" fillId="0" borderId="3" xfId="0" applyFont="1" applyFill="1" applyBorder="1"/>
    <xf numFmtId="0" fontId="53" fillId="0" borderId="7" xfId="0" applyFont="1" applyFill="1" applyBorder="1"/>
    <xf numFmtId="0" fontId="53" fillId="0" borderId="1" xfId="0" applyFont="1" applyFill="1" applyBorder="1"/>
    <xf numFmtId="0" fontId="1" fillId="0" borderId="20" xfId="0" applyFont="1" applyBorder="1" applyAlignment="1">
      <alignment horizontal="center" vertical="center"/>
    </xf>
    <xf numFmtId="0" fontId="5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65" fillId="0" borderId="0" xfId="0" applyFont="1"/>
    <xf numFmtId="0" fontId="76" fillId="0" borderId="0" xfId="0" applyFont="1"/>
    <xf numFmtId="0" fontId="0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2" fontId="0" fillId="0" borderId="0" xfId="0" applyNumberFormat="1"/>
    <xf numFmtId="168" fontId="0" fillId="0" borderId="0" xfId="3" applyNumberFormat="1" applyFont="1"/>
    <xf numFmtId="1" fontId="0" fillId="0" borderId="0" xfId="0" applyNumberFormat="1" applyFill="1"/>
    <xf numFmtId="0" fontId="54" fillId="0" borderId="18" xfId="0" applyFont="1" applyFill="1" applyBorder="1" applyAlignment="1">
      <alignment horizontal="center" vertical="center"/>
    </xf>
    <xf numFmtId="0" fontId="77" fillId="0" borderId="0" xfId="0" applyFont="1" applyBorder="1" applyAlignment="1"/>
    <xf numFmtId="1" fontId="0" fillId="0" borderId="0" xfId="0" applyNumberFormat="1" applyAlignment="1">
      <alignment horizontal="right"/>
    </xf>
    <xf numFmtId="166" fontId="26" fillId="0" borderId="0" xfId="2" applyNumberFormat="1" applyFont="1" applyFill="1" applyBorder="1" applyAlignment="1">
      <alignment horizontal="center" vertical="center"/>
    </xf>
    <xf numFmtId="0" fontId="26" fillId="44" borderId="7" xfId="0" applyFont="1" applyFill="1" applyBorder="1" applyAlignment="1">
      <alignment vertical="center"/>
    </xf>
    <xf numFmtId="9" fontId="26" fillId="44" borderId="19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5" xfId="0" quotePrefix="1" applyFont="1" applyBorder="1" applyAlignment="1">
      <alignment horizontal="left" vertical="center" wrapText="1"/>
    </xf>
    <xf numFmtId="0" fontId="53" fillId="0" borderId="17" xfId="0" applyFont="1" applyFill="1" applyBorder="1" applyAlignment="1">
      <alignment horizontal="center" vertical="center"/>
    </xf>
    <xf numFmtId="0" fontId="53" fillId="0" borderId="18" xfId="0" applyFont="1" applyFill="1" applyBorder="1" applyAlignment="1">
      <alignment horizontal="center" vertical="center"/>
    </xf>
    <xf numFmtId="0" fontId="53" fillId="0" borderId="19" xfId="0" applyFont="1" applyFill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166" fontId="1" fillId="2" borderId="38" xfId="2" applyNumberFormat="1" applyFont="1" applyFill="1" applyBorder="1" applyAlignment="1">
      <alignment horizontal="center" vertical="center"/>
    </xf>
    <xf numFmtId="166" fontId="1" fillId="2" borderId="3" xfId="2" applyNumberFormat="1" applyFont="1" applyFill="1" applyBorder="1" applyAlignment="1">
      <alignment horizontal="center" vertical="center"/>
    </xf>
    <xf numFmtId="166" fontId="1" fillId="2" borderId="4" xfId="2" applyNumberFormat="1" applyFont="1" applyFill="1" applyBorder="1" applyAlignment="1">
      <alignment horizontal="center" vertical="center"/>
    </xf>
    <xf numFmtId="166" fontId="10" fillId="3" borderId="39" xfId="2" applyNumberFormat="1" applyFont="1" applyFill="1" applyBorder="1" applyAlignment="1">
      <alignment horizontal="center" vertical="center"/>
    </xf>
    <xf numFmtId="166" fontId="7" fillId="0" borderId="39" xfId="2" applyNumberFormat="1" applyFont="1" applyFill="1" applyBorder="1" applyAlignment="1">
      <alignment horizontal="center" vertical="center"/>
    </xf>
    <xf numFmtId="166" fontId="7" fillId="2" borderId="39" xfId="2" applyNumberFormat="1" applyFont="1" applyFill="1" applyBorder="1" applyAlignment="1">
      <alignment horizontal="center" vertical="center"/>
    </xf>
    <xf numFmtId="166" fontId="26" fillId="2" borderId="39" xfId="2" applyNumberFormat="1" applyFont="1" applyFill="1" applyBorder="1" applyAlignment="1">
      <alignment horizontal="center" vertical="center"/>
    </xf>
    <xf numFmtId="1" fontId="78" fillId="0" borderId="0" xfId="0" applyNumberFormat="1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0" fontId="26" fillId="2" borderId="40" xfId="0" applyFont="1" applyFill="1" applyBorder="1" applyAlignment="1">
      <alignment horizontal="center" vertical="center"/>
    </xf>
    <xf numFmtId="168" fontId="54" fillId="0" borderId="17" xfId="0" applyNumberFormat="1" applyFont="1" applyFill="1" applyBorder="1" applyAlignment="1">
      <alignment horizontal="center" vertical="center"/>
    </xf>
    <xf numFmtId="168" fontId="54" fillId="0" borderId="18" xfId="0" applyNumberFormat="1" applyFont="1" applyFill="1" applyBorder="1" applyAlignment="1">
      <alignment horizontal="center" vertical="center"/>
    </xf>
    <xf numFmtId="168" fontId="54" fillId="0" borderId="19" xfId="0" applyNumberFormat="1" applyFont="1" applyFill="1" applyBorder="1" applyAlignment="1">
      <alignment horizontal="center" vertical="center"/>
    </xf>
    <xf numFmtId="168" fontId="54" fillId="0" borderId="0" xfId="0" applyNumberFormat="1" applyFont="1" applyFill="1" applyBorder="1" applyAlignment="1">
      <alignment horizontal="center" vertical="center"/>
    </xf>
    <xf numFmtId="168" fontId="54" fillId="0" borderId="18" xfId="3" applyNumberFormat="1" applyFont="1" applyFill="1" applyBorder="1" applyAlignment="1">
      <alignment horizontal="center" vertical="center"/>
    </xf>
    <xf numFmtId="168" fontId="54" fillId="0" borderId="20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54" fillId="0" borderId="2" xfId="0" applyFont="1" applyFill="1" applyBorder="1" applyAlignment="1">
      <alignment horizontal="center" vertical="center"/>
    </xf>
    <xf numFmtId="0" fontId="54" fillId="0" borderId="5" xfId="0" applyFont="1" applyFill="1" applyBorder="1" applyAlignment="1">
      <alignment horizontal="center" vertical="center"/>
    </xf>
    <xf numFmtId="0" fontId="54" fillId="0" borderId="7" xfId="0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left" wrapText="1"/>
    </xf>
    <xf numFmtId="0" fontId="79" fillId="2" borderId="0" xfId="0" applyFont="1" applyFill="1" applyBorder="1" applyAlignment="1">
      <alignment horizontal="left" wrapText="1"/>
    </xf>
    <xf numFmtId="0" fontId="79" fillId="2" borderId="1" xfId="0" applyFont="1" applyFill="1" applyBorder="1" applyAlignment="1">
      <alignment horizontal="center" wrapText="1"/>
    </xf>
    <xf numFmtId="0" fontId="79" fillId="2" borderId="0" xfId="0" applyFont="1" applyFill="1" applyBorder="1" applyAlignment="1">
      <alignment horizontal="center" wrapText="1"/>
    </xf>
    <xf numFmtId="0" fontId="80" fillId="2" borderId="9" xfId="0" applyFont="1" applyFill="1" applyBorder="1" applyAlignment="1">
      <alignment horizontal="left" vertical="center" wrapText="1"/>
    </xf>
    <xf numFmtId="0" fontId="80" fillId="2" borderId="0" xfId="0" applyFont="1" applyFill="1" applyBorder="1" applyAlignment="1">
      <alignment horizontal="left" vertical="center" wrapText="1"/>
    </xf>
    <xf numFmtId="167" fontId="80" fillId="2" borderId="9" xfId="0" applyNumberFormat="1" applyFont="1" applyFill="1" applyBorder="1" applyAlignment="1">
      <alignment horizontal="center" vertical="center" wrapText="1"/>
    </xf>
    <xf numFmtId="0" fontId="80" fillId="2" borderId="0" xfId="0" applyFont="1" applyFill="1" applyBorder="1" applyAlignment="1">
      <alignment horizontal="center" vertical="center" wrapText="1"/>
    </xf>
    <xf numFmtId="168" fontId="80" fillId="2" borderId="9" xfId="0" applyNumberFormat="1" applyFont="1" applyFill="1" applyBorder="1" applyAlignment="1">
      <alignment horizontal="center" vertical="center" wrapText="1"/>
    </xf>
    <xf numFmtId="168" fontId="80" fillId="2" borderId="0" xfId="0" applyNumberFormat="1" applyFont="1" applyFill="1" applyBorder="1" applyAlignment="1">
      <alignment horizontal="center" vertical="center" wrapText="1"/>
    </xf>
    <xf numFmtId="0" fontId="80" fillId="2" borderId="9" xfId="0" applyFont="1" applyFill="1" applyBorder="1" applyAlignment="1">
      <alignment horizontal="center" vertical="center" wrapText="1"/>
    </xf>
    <xf numFmtId="0" fontId="80" fillId="2" borderId="48" xfId="0" applyFont="1" applyFill="1" applyBorder="1" applyAlignment="1">
      <alignment horizontal="left" vertical="center" wrapText="1"/>
    </xf>
    <xf numFmtId="167" fontId="80" fillId="2" borderId="48" xfId="0" applyNumberFormat="1" applyFont="1" applyFill="1" applyBorder="1" applyAlignment="1">
      <alignment horizontal="center" vertical="center" wrapText="1"/>
    </xf>
    <xf numFmtId="168" fontId="81" fillId="2" borderId="48" xfId="0" applyNumberFormat="1" applyFont="1" applyFill="1" applyBorder="1" applyAlignment="1">
      <alignment horizontal="center" vertical="center" wrapText="1"/>
    </xf>
    <xf numFmtId="168" fontId="81" fillId="2" borderId="0" xfId="0" applyNumberFormat="1" applyFont="1" applyFill="1" applyBorder="1" applyAlignment="1">
      <alignment horizontal="center" vertical="center" wrapText="1"/>
    </xf>
    <xf numFmtId="0" fontId="81" fillId="2" borderId="48" xfId="0" applyFont="1" applyFill="1" applyBorder="1" applyAlignment="1">
      <alignment horizontal="center" vertical="center" wrapText="1"/>
    </xf>
    <xf numFmtId="0" fontId="80" fillId="2" borderId="49" xfId="0" applyFont="1" applyFill="1" applyBorder="1" applyAlignment="1">
      <alignment horizontal="left" vertical="center" wrapText="1"/>
    </xf>
    <xf numFmtId="167" fontId="80" fillId="2" borderId="49" xfId="0" applyNumberFormat="1" applyFont="1" applyFill="1" applyBorder="1" applyAlignment="1">
      <alignment horizontal="center" vertical="center" wrapText="1"/>
    </xf>
    <xf numFmtId="168" fontId="81" fillId="2" borderId="49" xfId="0" applyNumberFormat="1" applyFont="1" applyFill="1" applyBorder="1" applyAlignment="1">
      <alignment horizontal="center" vertical="center" wrapText="1"/>
    </xf>
    <xf numFmtId="0" fontId="81" fillId="2" borderId="49" xfId="0" applyFont="1" applyFill="1" applyBorder="1" applyAlignment="1">
      <alignment horizontal="center" vertical="center" wrapText="1"/>
    </xf>
    <xf numFmtId="0" fontId="82" fillId="0" borderId="0" xfId="0" applyFont="1" applyFill="1" applyAlignment="1">
      <alignment horizontal="center" vertical="center"/>
    </xf>
    <xf numFmtId="167" fontId="80" fillId="2" borderId="0" xfId="0" applyNumberFormat="1" applyFont="1" applyFill="1" applyBorder="1" applyAlignment="1">
      <alignment horizontal="center" vertical="center" wrapText="1"/>
    </xf>
    <xf numFmtId="0" fontId="81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5" borderId="5" xfId="0" applyFont="1" applyFill="1" applyBorder="1" applyAlignment="1">
      <alignment vertical="center"/>
    </xf>
    <xf numFmtId="0" fontId="7" fillId="0" borderId="18" xfId="0" quotePrefix="1" applyFont="1" applyBorder="1" applyAlignment="1">
      <alignment horizontal="left" vertical="center" wrapText="1"/>
    </xf>
    <xf numFmtId="0" fontId="83" fillId="0" borderId="0" xfId="0" quotePrefix="1" applyFont="1" applyFill="1" applyBorder="1" applyAlignment="1">
      <alignment horizontal="center" vertical="center" wrapText="1"/>
    </xf>
    <xf numFmtId="0" fontId="83" fillId="0" borderId="0" xfId="0" applyFont="1" applyFill="1" applyBorder="1" applyAlignment="1">
      <alignment horizontal="center" vertical="center" wrapText="1"/>
    </xf>
    <xf numFmtId="9" fontId="83" fillId="0" borderId="0" xfId="0" applyNumberFormat="1" applyFont="1" applyFill="1" applyBorder="1" applyAlignment="1">
      <alignment horizontal="center" vertical="center" wrapText="1"/>
    </xf>
    <xf numFmtId="9" fontId="10" fillId="0" borderId="6" xfId="0" applyNumberFormat="1" applyFont="1" applyBorder="1" applyAlignment="1">
      <alignment horizontal="center" vertical="center" wrapText="1"/>
    </xf>
    <xf numFmtId="0" fontId="7" fillId="45" borderId="1" xfId="0" applyFont="1" applyFill="1" applyBorder="1" applyAlignment="1">
      <alignment vertical="center"/>
    </xf>
    <xf numFmtId="0" fontId="7" fillId="45" borderId="8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39" borderId="0" xfId="0" applyFont="1" applyFill="1" applyBorder="1" applyAlignment="1">
      <alignment vertical="center"/>
    </xf>
    <xf numFmtId="0" fontId="7" fillId="39" borderId="6" xfId="0" applyFont="1" applyFill="1" applyBorder="1" applyAlignment="1">
      <alignment vertical="center"/>
    </xf>
    <xf numFmtId="0" fontId="7" fillId="39" borderId="2" xfId="0" applyFont="1" applyFill="1" applyBorder="1" applyAlignment="1">
      <alignment vertical="center"/>
    </xf>
    <xf numFmtId="0" fontId="7" fillId="39" borderId="3" xfId="0" applyFont="1" applyFill="1" applyBorder="1" applyAlignment="1">
      <alignment vertical="center"/>
    </xf>
    <xf numFmtId="0" fontId="7" fillId="39" borderId="4" xfId="0" applyFont="1" applyFill="1" applyBorder="1" applyAlignment="1">
      <alignment vertical="center"/>
    </xf>
    <xf numFmtId="0" fontId="83" fillId="0" borderId="3" xfId="0" applyFont="1" applyFill="1" applyBorder="1" applyAlignment="1">
      <alignment horizontal="center" vertical="center" wrapText="1"/>
    </xf>
    <xf numFmtId="0" fontId="83" fillId="0" borderId="3" xfId="0" quotePrefix="1" applyFont="1" applyFill="1" applyBorder="1" applyAlignment="1">
      <alignment horizontal="center" vertical="center" wrapText="1"/>
    </xf>
    <xf numFmtId="9" fontId="83" fillId="0" borderId="3" xfId="0" quotePrefix="1" applyNumberFormat="1" applyFont="1" applyFill="1" applyBorder="1" applyAlignment="1">
      <alignment horizontal="center" vertical="center" wrapText="1"/>
    </xf>
    <xf numFmtId="9" fontId="10" fillId="0" borderId="3" xfId="0" quotePrefix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83" fillId="0" borderId="0" xfId="0" quotePrefix="1" applyNumberFormat="1" applyFont="1" applyFill="1" applyBorder="1" applyAlignment="1">
      <alignment horizontal="center" vertical="center" wrapText="1"/>
    </xf>
    <xf numFmtId="9" fontId="10" fillId="0" borderId="0" xfId="0" quotePrefix="1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" fontId="83" fillId="0" borderId="0" xfId="0" quotePrefix="1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9" borderId="5" xfId="0" applyFont="1" applyFill="1" applyBorder="1" applyAlignment="1">
      <alignment horizontal="center" vertical="center"/>
    </xf>
    <xf numFmtId="0" fontId="7" fillId="39" borderId="0" xfId="0" applyFont="1" applyFill="1" applyBorder="1" applyAlignment="1">
      <alignment horizontal="center" vertical="center"/>
    </xf>
    <xf numFmtId="0" fontId="7" fillId="39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9" fontId="10" fillId="0" borderId="6" xfId="0" quotePrefix="1" applyNumberFormat="1" applyFont="1" applyFill="1" applyBorder="1" applyAlignment="1">
      <alignment horizontal="center" vertical="center" wrapText="1"/>
    </xf>
    <xf numFmtId="9" fontId="83" fillId="0" borderId="3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0" fontId="7" fillId="45" borderId="2" xfId="0" applyFont="1" applyFill="1" applyBorder="1" applyAlignment="1">
      <alignment vertical="center"/>
    </xf>
    <xf numFmtId="0" fontId="7" fillId="45" borderId="3" xfId="0" applyFont="1" applyFill="1" applyBorder="1" applyAlignment="1">
      <alignment vertical="center"/>
    </xf>
    <xf numFmtId="0" fontId="83" fillId="0" borderId="1" xfId="0" applyFont="1" applyFill="1" applyBorder="1" applyAlignment="1">
      <alignment horizontal="center" vertical="center" wrapText="1"/>
    </xf>
    <xf numFmtId="0" fontId="83" fillId="0" borderId="1" xfId="0" quotePrefix="1" applyFont="1" applyFill="1" applyBorder="1" applyAlignment="1">
      <alignment horizontal="center" vertical="center" wrapText="1"/>
    </xf>
    <xf numFmtId="9" fontId="83" fillId="0" borderId="1" xfId="0" quotePrefix="1" applyNumberFormat="1" applyFont="1" applyFill="1" applyBorder="1" applyAlignment="1">
      <alignment horizontal="center" vertical="center" wrapText="1"/>
    </xf>
    <xf numFmtId="9" fontId="10" fillId="0" borderId="1" xfId="0" quotePrefix="1" applyNumberFormat="1" applyFont="1" applyFill="1" applyBorder="1" applyAlignment="1">
      <alignment horizontal="center" vertical="center" wrapText="1"/>
    </xf>
    <xf numFmtId="0" fontId="7" fillId="45" borderId="14" xfId="0" applyFont="1" applyFill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39" borderId="4" xfId="0" applyFont="1" applyFill="1" applyBorder="1" applyAlignment="1">
      <alignment horizontal="center" vertical="center"/>
    </xf>
    <xf numFmtId="0" fontId="7" fillId="39" borderId="2" xfId="0" applyFont="1" applyFill="1" applyBorder="1" applyAlignment="1">
      <alignment horizontal="center" vertical="center"/>
    </xf>
    <xf numFmtId="0" fontId="7" fillId="39" borderId="3" xfId="0" applyFont="1" applyFill="1" applyBorder="1" applyAlignment="1">
      <alignment horizontal="center" vertical="center"/>
    </xf>
    <xf numFmtId="0" fontId="7" fillId="45" borderId="0" xfId="0" applyFont="1" applyFill="1" applyBorder="1" applyAlignment="1">
      <alignment vertical="center"/>
    </xf>
    <xf numFmtId="9" fontId="7" fillId="0" borderId="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45" borderId="0" xfId="0" applyFont="1" applyFill="1" applyBorder="1" applyAlignment="1">
      <alignment horizontal="center" vertical="center"/>
    </xf>
    <xf numFmtId="0" fontId="7" fillId="45" borderId="6" xfId="0" applyFont="1" applyFill="1" applyBorder="1" applyAlignment="1">
      <alignment horizontal="center" vertical="center"/>
    </xf>
    <xf numFmtId="0" fontId="7" fillId="44" borderId="0" xfId="0" applyFont="1" applyFill="1" applyBorder="1" applyAlignment="1">
      <alignment vertical="center"/>
    </xf>
    <xf numFmtId="9" fontId="7" fillId="0" borderId="2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45" borderId="5" xfId="0" applyFont="1" applyFill="1" applyBorder="1" applyAlignment="1">
      <alignment horizontal="center" vertical="center"/>
    </xf>
    <xf numFmtId="0" fontId="7" fillId="44" borderId="1" xfId="0" applyFont="1" applyFill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0" fontId="83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9" fontId="10" fillId="0" borderId="14" xfId="3" applyFont="1" applyFill="1" applyBorder="1" applyAlignment="1">
      <alignment horizontal="center" vertical="center" wrapText="1"/>
    </xf>
    <xf numFmtId="0" fontId="7" fillId="0" borderId="8" xfId="0" quotePrefix="1" applyFont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 wrapText="1"/>
    </xf>
    <xf numFmtId="0" fontId="53" fillId="59" borderId="17" xfId="0" applyFont="1" applyFill="1" applyBorder="1" applyAlignment="1">
      <alignment horizontal="center"/>
    </xf>
    <xf numFmtId="0" fontId="53" fillId="59" borderId="3" xfId="0" applyFont="1" applyFill="1" applyBorder="1" applyAlignment="1">
      <alignment horizontal="center"/>
    </xf>
    <xf numFmtId="0" fontId="53" fillId="59" borderId="4" xfId="0" applyFont="1" applyFill="1" applyBorder="1" applyAlignment="1">
      <alignment horizontal="center"/>
    </xf>
    <xf numFmtId="0" fontId="53" fillId="59" borderId="18" xfId="0" applyFont="1" applyFill="1" applyBorder="1" applyAlignment="1">
      <alignment horizontal="center"/>
    </xf>
    <xf numFmtId="0" fontId="53" fillId="59" borderId="0" xfId="0" applyFont="1" applyFill="1" applyBorder="1" applyAlignment="1">
      <alignment horizontal="center"/>
    </xf>
    <xf numFmtId="0" fontId="53" fillId="59" borderId="6" xfId="0" applyFont="1" applyFill="1" applyBorder="1" applyAlignment="1">
      <alignment horizontal="center"/>
    </xf>
    <xf numFmtId="0" fontId="54" fillId="59" borderId="18" xfId="0" applyFont="1" applyFill="1" applyBorder="1" applyAlignment="1">
      <alignment horizontal="center"/>
    </xf>
    <xf numFmtId="0" fontId="54" fillId="59" borderId="0" xfId="0" applyFont="1" applyFill="1" applyBorder="1" applyAlignment="1">
      <alignment horizontal="center"/>
    </xf>
    <xf numFmtId="0" fontId="54" fillId="59" borderId="6" xfId="0" applyFont="1" applyFill="1" applyBorder="1" applyAlignment="1">
      <alignment horizontal="center"/>
    </xf>
    <xf numFmtId="0" fontId="7" fillId="59" borderId="18" xfId="9" applyFont="1" applyFill="1" applyBorder="1" applyAlignment="1">
      <alignment horizontal="center"/>
    </xf>
    <xf numFmtId="0" fontId="7" fillId="59" borderId="0" xfId="9" applyFont="1" applyFill="1" applyBorder="1" applyAlignment="1">
      <alignment horizontal="center"/>
    </xf>
    <xf numFmtId="0" fontId="54" fillId="59" borderId="19" xfId="0" applyFont="1" applyFill="1" applyBorder="1" applyAlignment="1">
      <alignment horizontal="center"/>
    </xf>
    <xf numFmtId="0" fontId="54" fillId="59" borderId="1" xfId="0" applyFont="1" applyFill="1" applyBorder="1" applyAlignment="1">
      <alignment horizontal="center"/>
    </xf>
    <xf numFmtId="0" fontId="54" fillId="59" borderId="8" xfId="0" applyFont="1" applyFill="1" applyBorder="1" applyAlignment="1">
      <alignment horizontal="center"/>
    </xf>
    <xf numFmtId="0" fontId="1" fillId="56" borderId="37" xfId="0" applyFont="1" applyFill="1" applyBorder="1" applyAlignment="1">
      <alignment horizontal="center"/>
    </xf>
    <xf numFmtId="1" fontId="61" fillId="0" borderId="0" xfId="0" applyNumberFormat="1" applyFont="1" applyAlignment="1">
      <alignment horizontal="left" vertical="top" wrapText="1" readingOrder="1"/>
    </xf>
    <xf numFmtId="167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left"/>
    </xf>
    <xf numFmtId="0" fontId="74" fillId="0" borderId="0" xfId="0" quotePrefix="1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0" fillId="0" borderId="4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7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44" fillId="57" borderId="17" xfId="0" applyFont="1" applyFill="1" applyBorder="1" applyAlignment="1">
      <alignment horizontal="center" vertical="center" wrapText="1"/>
    </xf>
    <xf numFmtId="0" fontId="44" fillId="57" borderId="19" xfId="0" applyFont="1" applyFill="1" applyBorder="1" applyAlignment="1">
      <alignment horizontal="center" vertical="center" wrapText="1"/>
    </xf>
    <xf numFmtId="0" fontId="44" fillId="53" borderId="4" xfId="0" applyFont="1" applyFill="1" applyBorder="1" applyAlignment="1">
      <alignment horizontal="center" vertical="center" wrapText="1"/>
    </xf>
    <xf numFmtId="0" fontId="44" fillId="53" borderId="6" xfId="0" applyFont="1" applyFill="1" applyBorder="1" applyAlignment="1">
      <alignment horizontal="center" vertical="center" wrapText="1"/>
    </xf>
    <xf numFmtId="0" fontId="59" fillId="54" borderId="17" xfId="0" applyFont="1" applyFill="1" applyBorder="1" applyAlignment="1">
      <alignment horizontal="center" vertical="center" wrapText="1"/>
    </xf>
    <xf numFmtId="0" fontId="59" fillId="54" borderId="18" xfId="0" applyFont="1" applyFill="1" applyBorder="1" applyAlignment="1">
      <alignment horizontal="center" vertical="center" wrapText="1"/>
    </xf>
    <xf numFmtId="0" fontId="59" fillId="54" borderId="19" xfId="0" applyFont="1" applyFill="1" applyBorder="1" applyAlignment="1">
      <alignment horizontal="center" vertical="center" wrapText="1"/>
    </xf>
    <xf numFmtId="0" fontId="53" fillId="0" borderId="17" xfId="0" applyFont="1" applyFill="1" applyBorder="1" applyAlignment="1">
      <alignment horizontal="center" vertical="center"/>
    </xf>
    <xf numFmtId="0" fontId="53" fillId="0" borderId="18" xfId="0" applyFont="1" applyFill="1" applyBorder="1" applyAlignment="1">
      <alignment horizontal="center" vertical="center"/>
    </xf>
    <xf numFmtId="0" fontId="59" fillId="54" borderId="2" xfId="0" applyFont="1" applyFill="1" applyBorder="1" applyAlignment="1">
      <alignment horizontal="center" vertical="center" wrapText="1"/>
    </xf>
    <xf numFmtId="0" fontId="59" fillId="54" borderId="7" xfId="0" applyFont="1" applyFill="1" applyBorder="1" applyAlignment="1">
      <alignment horizontal="center" vertical="center" wrapText="1"/>
    </xf>
    <xf numFmtId="0" fontId="53" fillId="0" borderId="19" xfId="0" applyFont="1" applyFill="1" applyBorder="1" applyAlignment="1">
      <alignment horizontal="center" vertical="center"/>
    </xf>
    <xf numFmtId="0" fontId="73" fillId="0" borderId="17" xfId="0" applyFont="1" applyFill="1" applyBorder="1" applyAlignment="1">
      <alignment horizontal="center" vertical="center"/>
    </xf>
    <xf numFmtId="0" fontId="73" fillId="0" borderId="18" xfId="0" applyFont="1" applyFill="1" applyBorder="1" applyAlignment="1">
      <alignment horizontal="center" vertical="center"/>
    </xf>
    <xf numFmtId="0" fontId="73" fillId="0" borderId="19" xfId="0" applyFont="1" applyFill="1" applyBorder="1" applyAlignment="1">
      <alignment horizontal="center" vertical="center"/>
    </xf>
    <xf numFmtId="0" fontId="58" fillId="52" borderId="17" xfId="0" applyFont="1" applyFill="1" applyBorder="1" applyAlignment="1">
      <alignment horizontal="center" vertical="center" wrapText="1"/>
    </xf>
    <xf numFmtId="0" fontId="58" fillId="52" borderId="18" xfId="0" applyFont="1" applyFill="1" applyBorder="1" applyAlignment="1">
      <alignment horizontal="center" vertical="center" wrapText="1"/>
    </xf>
    <xf numFmtId="0" fontId="59" fillId="54" borderId="2" xfId="0" applyFont="1" applyFill="1" applyBorder="1" applyAlignment="1">
      <alignment horizontal="center" vertical="center"/>
    </xf>
    <xf numFmtId="0" fontId="59" fillId="54" borderId="5" xfId="0" applyFont="1" applyFill="1" applyBorder="1" applyAlignment="1">
      <alignment horizontal="center" vertical="center"/>
    </xf>
    <xf numFmtId="0" fontId="59" fillId="54" borderId="7" xfId="0" applyFont="1" applyFill="1" applyBorder="1" applyAlignment="1">
      <alignment horizontal="center" vertical="center"/>
    </xf>
    <xf numFmtId="0" fontId="44" fillId="55" borderId="17" xfId="0" applyFont="1" applyFill="1" applyBorder="1" applyAlignment="1">
      <alignment horizontal="center" vertical="center"/>
    </xf>
    <xf numFmtId="0" fontId="44" fillId="55" borderId="18" xfId="0" applyFont="1" applyFill="1" applyBorder="1" applyAlignment="1">
      <alignment horizontal="center" vertical="center"/>
    </xf>
    <xf numFmtId="0" fontId="44" fillId="55" borderId="19" xfId="0" applyFont="1" applyFill="1" applyBorder="1" applyAlignment="1">
      <alignment horizontal="center" vertical="center"/>
    </xf>
    <xf numFmtId="0" fontId="44" fillId="50" borderId="2" xfId="0" applyFont="1" applyFill="1" applyBorder="1" applyAlignment="1">
      <alignment horizontal="center" vertical="center" wrapText="1"/>
    </xf>
    <xf numFmtId="0" fontId="44" fillId="50" borderId="4" xfId="0" applyFont="1" applyFill="1" applyBorder="1" applyAlignment="1">
      <alignment horizontal="center" vertical="center" wrapText="1"/>
    </xf>
    <xf numFmtId="0" fontId="44" fillId="50" borderId="7" xfId="0" applyFont="1" applyFill="1" applyBorder="1" applyAlignment="1">
      <alignment horizontal="center" vertical="center" wrapText="1"/>
    </xf>
    <xf numFmtId="0" fontId="44" fillId="50" borderId="8" xfId="0" applyFont="1" applyFill="1" applyBorder="1" applyAlignment="1">
      <alignment horizontal="center" vertical="center" wrapText="1"/>
    </xf>
    <xf numFmtId="0" fontId="44" fillId="51" borderId="2" xfId="0" applyFont="1" applyFill="1" applyBorder="1" applyAlignment="1">
      <alignment horizontal="center" vertical="center"/>
    </xf>
    <xf numFmtId="0" fontId="44" fillId="51" borderId="5" xfId="0" applyFont="1" applyFill="1" applyBorder="1" applyAlignment="1">
      <alignment horizontal="center" vertical="center"/>
    </xf>
    <xf numFmtId="0" fontId="82" fillId="58" borderId="0" xfId="0" applyFont="1" applyFill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50" fillId="46" borderId="0" xfId="0" applyFont="1" applyFill="1" applyBorder="1" applyAlignment="1">
      <alignment horizontal="center"/>
    </xf>
    <xf numFmtId="0" fontId="51" fillId="46" borderId="0" xfId="0" applyFont="1" applyFill="1" applyBorder="1" applyAlignment="1">
      <alignment horizontal="center"/>
    </xf>
    <xf numFmtId="0" fontId="44" fillId="40" borderId="13" xfId="0" applyFont="1" applyFill="1" applyBorder="1" applyAlignment="1">
      <alignment horizontal="center" vertical="center" wrapText="1"/>
    </xf>
    <xf numFmtId="0" fontId="44" fillId="40" borderId="14" xfId="0" applyFont="1" applyFill="1" applyBorder="1" applyAlignment="1">
      <alignment horizontal="center" vertical="center" wrapText="1"/>
    </xf>
    <xf numFmtId="0" fontId="44" fillId="40" borderId="15" xfId="0" applyFont="1" applyFill="1" applyBorder="1" applyAlignment="1">
      <alignment horizontal="center" vertical="center" wrapText="1"/>
    </xf>
    <xf numFmtId="0" fontId="44" fillId="40" borderId="17" xfId="0" applyFont="1" applyFill="1" applyBorder="1" applyAlignment="1">
      <alignment horizontal="center" vertical="center" wrapText="1"/>
    </xf>
    <xf numFmtId="0" fontId="44" fillId="40" borderId="19" xfId="0" applyFont="1" applyFill="1" applyBorder="1" applyAlignment="1">
      <alignment horizontal="center" vertical="center" wrapText="1"/>
    </xf>
    <xf numFmtId="0" fontId="44" fillId="40" borderId="18" xfId="0" applyFont="1" applyFill="1" applyBorder="1" applyAlignment="1">
      <alignment horizontal="center" vertical="center" wrapText="1"/>
    </xf>
    <xf numFmtId="0" fontId="49" fillId="43" borderId="0" xfId="0" applyFont="1" applyFill="1" applyBorder="1" applyAlignment="1">
      <alignment horizontal="center" vertical="center" wrapText="1"/>
    </xf>
    <xf numFmtId="0" fontId="49" fillId="41" borderId="5" xfId="0" applyFont="1" applyFill="1" applyBorder="1" applyAlignment="1">
      <alignment horizontal="center" vertical="center" wrapText="1"/>
    </xf>
    <xf numFmtId="0" fontId="49" fillId="41" borderId="0" xfId="0" applyFont="1" applyFill="1" applyBorder="1" applyAlignment="1">
      <alignment horizontal="center" vertical="center" wrapText="1"/>
    </xf>
    <xf numFmtId="0" fontId="49" fillId="41" borderId="6" xfId="0" applyFont="1" applyFill="1" applyBorder="1" applyAlignment="1">
      <alignment horizontal="center" vertical="center" wrapText="1"/>
    </xf>
  </cellXfs>
  <cellStyles count="826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1 2" xfId="52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2" builtinId="3"/>
    <cellStyle name="Comma 2" xfId="45"/>
    <cellStyle name="Comma 2 2" xfId="818"/>
    <cellStyle name="Comma 2 2 2" xfId="824"/>
    <cellStyle name="Comma 2 3" xfId="816"/>
    <cellStyle name="Comma 2 3 2" xfId="823"/>
    <cellStyle name="Comma 2 4" xfId="53"/>
    <cellStyle name="Comma 2 5" xfId="825"/>
    <cellStyle name="Comma 3" xfId="815"/>
    <cellStyle name="Comma 4" xfId="820"/>
    <cellStyle name="Comma 5" xfId="822"/>
    <cellStyle name="etso_headingXLS" xfId="54"/>
    <cellStyle name="Explanatory Text" xfId="19" builtinId="53" customBuiltin="1"/>
    <cellStyle name="Good" xfId="9" builtinId="26" customBuiltin="1"/>
    <cellStyle name="Heading 1" xfId="5" builtinId="16" customBuiltin="1"/>
    <cellStyle name="Heading 1 2" xfId="55"/>
    <cellStyle name="Heading 2" xfId="6" builtinId="17" customBuiltin="1"/>
    <cellStyle name="Heading 3" xfId="7" builtinId="18" customBuiltin="1"/>
    <cellStyle name="Heading 4" xfId="8" builtinId="19" customBuiltin="1"/>
    <cellStyle name="Heading 4 2" xfId="56"/>
    <cellStyle name="Hyperlink" xfId="1" builtinId="8"/>
    <cellStyle name="Hyperlink 2" xfId="817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57"/>
    <cellStyle name="Normal 10 2" xfId="58"/>
    <cellStyle name="Normal 10 3" xfId="59"/>
    <cellStyle name="Normal 11" xfId="60"/>
    <cellStyle name="Normal 12" xfId="61"/>
    <cellStyle name="Normal 12 2" xfId="62"/>
    <cellStyle name="Normal 13" xfId="63"/>
    <cellStyle name="Normal 14" xfId="64"/>
    <cellStyle name="Normal 15" xfId="51"/>
    <cellStyle name="Normal 16" xfId="50"/>
    <cellStyle name="Normal 17" xfId="821"/>
    <cellStyle name="Normal 2" xfId="48"/>
    <cellStyle name="Normal 2 2" xfId="65"/>
    <cellStyle name="Normal 2 2 2" xfId="66"/>
    <cellStyle name="Normal 2 3" xfId="67"/>
    <cellStyle name="Normal 2 4" xfId="68"/>
    <cellStyle name="Normal 2 4 2" xfId="69"/>
    <cellStyle name="Normal 2 4 3" xfId="70"/>
    <cellStyle name="Normal 2 5" xfId="71"/>
    <cellStyle name="Normal 2 5 2" xfId="72"/>
    <cellStyle name="Normal 2 6" xfId="73"/>
    <cellStyle name="Normal 2 7" xfId="74"/>
    <cellStyle name="Normal 2 8" xfId="75"/>
    <cellStyle name="Normal 3" xfId="46"/>
    <cellStyle name="Normal 3 2" xfId="77"/>
    <cellStyle name="Normal 3 2 2" xfId="78"/>
    <cellStyle name="Normal 3 2 2 2" xfId="79"/>
    <cellStyle name="Normal 3 2 2 3" xfId="80"/>
    <cellStyle name="Normal 3 2 3" xfId="81"/>
    <cellStyle name="Normal 3 2 4" xfId="82"/>
    <cellStyle name="Normal 3 3" xfId="83"/>
    <cellStyle name="Normal 3 4" xfId="84"/>
    <cellStyle name="Normal 3 5" xfId="76"/>
    <cellStyle name="Normal 4" xfId="85"/>
    <cellStyle name="Normal 5" xfId="86"/>
    <cellStyle name="Normal 5 2" xfId="87"/>
    <cellStyle name="Normal 5 2 2" xfId="88"/>
    <cellStyle name="Normal 5 3" xfId="89"/>
    <cellStyle name="Normal 5 4" xfId="90"/>
    <cellStyle name="Normal 5 5" xfId="819"/>
    <cellStyle name="Normal 6" xfId="91"/>
    <cellStyle name="Normal 6 2" xfId="92"/>
    <cellStyle name="Normal 6 2 2" xfId="93"/>
    <cellStyle name="Normal 6 3" xfId="94"/>
    <cellStyle name="Normal 7" xfId="47"/>
    <cellStyle name="Normal 7 2" xfId="96"/>
    <cellStyle name="Normal 7 2 2" xfId="97"/>
    <cellStyle name="Normal 7 3" xfId="98"/>
    <cellStyle name="Normal 7 4" xfId="99"/>
    <cellStyle name="Normal 7 5" xfId="95"/>
    <cellStyle name="Normal 8" xfId="100"/>
    <cellStyle name="Normal 8 2" xfId="101"/>
    <cellStyle name="Normal 8 2 2" xfId="102"/>
    <cellStyle name="Normal 8 3" xfId="103"/>
    <cellStyle name="Normal 8 4" xfId="104"/>
    <cellStyle name="Normal 9" xfId="105"/>
    <cellStyle name="Normal 9 2" xfId="106"/>
    <cellStyle name="Normal 9 2 2" xfId="107"/>
    <cellStyle name="Normal 9 3" xfId="108"/>
    <cellStyle name="Normal 9 4" xfId="109"/>
    <cellStyle name="Normale 2" xfId="110"/>
    <cellStyle name="Note" xfId="18" builtinId="10" customBuiltin="1"/>
    <cellStyle name="Output" xfId="13" builtinId="21" customBuiltin="1"/>
    <cellStyle name="Percent" xfId="3" builtinId="5"/>
    <cellStyle name="Percent 2" xfId="49"/>
    <cellStyle name="Percent 2 2" xfId="111"/>
    <cellStyle name="Standaard_NodeInfo_3" xfId="112"/>
    <cellStyle name="Standard_Data provided by OT3" xfId="814"/>
    <cellStyle name="Style 100" xfId="113"/>
    <cellStyle name="Style 101" xfId="114"/>
    <cellStyle name="Style 102" xfId="115"/>
    <cellStyle name="Style 103" xfId="116"/>
    <cellStyle name="Style 104" xfId="117"/>
    <cellStyle name="Style 104 2" xfId="118"/>
    <cellStyle name="Style 104 2 2" xfId="119"/>
    <cellStyle name="Style 104 2 3" xfId="120"/>
    <cellStyle name="Style 105" xfId="121"/>
    <cellStyle name="Style 105 2" xfId="122"/>
    <cellStyle name="Style 105 2 2" xfId="123"/>
    <cellStyle name="Style 105 2 3" xfId="124"/>
    <cellStyle name="Style 106" xfId="125"/>
    <cellStyle name="Style 106 2" xfId="126"/>
    <cellStyle name="Style 106 2 2" xfId="127"/>
    <cellStyle name="Style 106 2 3" xfId="128"/>
    <cellStyle name="Style 107" xfId="129"/>
    <cellStyle name="Style 107 2" xfId="130"/>
    <cellStyle name="Style 107 2 2" xfId="131"/>
    <cellStyle name="Style 107 2 3" xfId="132"/>
    <cellStyle name="Style 108" xfId="133"/>
    <cellStyle name="Style 108 2" xfId="134"/>
    <cellStyle name="Style 108 2 2" xfId="135"/>
    <cellStyle name="Style 108 2 3" xfId="136"/>
    <cellStyle name="Style 109" xfId="137"/>
    <cellStyle name="Style 109 2" xfId="138"/>
    <cellStyle name="Style 109 2 2" xfId="139"/>
    <cellStyle name="Style 109 2 3" xfId="140"/>
    <cellStyle name="Style 110" xfId="141"/>
    <cellStyle name="Style 110 2" xfId="142"/>
    <cellStyle name="Style 110 2 2" xfId="143"/>
    <cellStyle name="Style 110 2 3" xfId="144"/>
    <cellStyle name="Style 111" xfId="145"/>
    <cellStyle name="Style 111 2" xfId="146"/>
    <cellStyle name="Style 111 2 2" xfId="147"/>
    <cellStyle name="Style 111 2 3" xfId="148"/>
    <cellStyle name="Style 112" xfId="149"/>
    <cellStyle name="Style 112 2" xfId="150"/>
    <cellStyle name="Style 112 2 2" xfId="151"/>
    <cellStyle name="Style 112 2 3" xfId="152"/>
    <cellStyle name="Style 113" xfId="153"/>
    <cellStyle name="Style 113 2" xfId="154"/>
    <cellStyle name="Style 113 2 2" xfId="155"/>
    <cellStyle name="Style 113 2 3" xfId="156"/>
    <cellStyle name="Style 114" xfId="157"/>
    <cellStyle name="Style 115" xfId="158"/>
    <cellStyle name="Style 116" xfId="159"/>
    <cellStyle name="Style 117" xfId="160"/>
    <cellStyle name="Style 118" xfId="161"/>
    <cellStyle name="Style 119" xfId="162"/>
    <cellStyle name="Style 120" xfId="163"/>
    <cellStyle name="Style 121" xfId="164"/>
    <cellStyle name="Style 121 2" xfId="165"/>
    <cellStyle name="Style 121 2 2" xfId="166"/>
    <cellStyle name="Style 121 2 3" xfId="167"/>
    <cellStyle name="Style 122" xfId="168"/>
    <cellStyle name="Style 122 2" xfId="169"/>
    <cellStyle name="Style 122 2 2" xfId="170"/>
    <cellStyle name="Style 122 2 3" xfId="171"/>
    <cellStyle name="Style 123" xfId="172"/>
    <cellStyle name="Style 123 2" xfId="173"/>
    <cellStyle name="Style 123 2 2" xfId="174"/>
    <cellStyle name="Style 123 2 3" xfId="175"/>
    <cellStyle name="Style 124" xfId="176"/>
    <cellStyle name="Style 124 2" xfId="177"/>
    <cellStyle name="Style 124 2 2" xfId="178"/>
    <cellStyle name="Style 124 2 3" xfId="179"/>
    <cellStyle name="Style 125" xfId="180"/>
    <cellStyle name="Style 125 2" xfId="181"/>
    <cellStyle name="Style 125 2 2" xfId="182"/>
    <cellStyle name="Style 125 2 3" xfId="183"/>
    <cellStyle name="Style 126" xfId="184"/>
    <cellStyle name="Style 126 2" xfId="185"/>
    <cellStyle name="Style 126 2 2" xfId="186"/>
    <cellStyle name="Style 126 2 3" xfId="187"/>
    <cellStyle name="Style 127" xfId="188"/>
    <cellStyle name="Style 127 2" xfId="189"/>
    <cellStyle name="Style 127 2 2" xfId="190"/>
    <cellStyle name="Style 127 2 3" xfId="191"/>
    <cellStyle name="Style 128" xfId="192"/>
    <cellStyle name="Style 128 2" xfId="193"/>
    <cellStyle name="Style 128 2 2" xfId="194"/>
    <cellStyle name="Style 128 2 3" xfId="195"/>
    <cellStyle name="Style 129" xfId="196"/>
    <cellStyle name="Style 129 2" xfId="197"/>
    <cellStyle name="Style 129 2 2" xfId="198"/>
    <cellStyle name="Style 129 2 3" xfId="199"/>
    <cellStyle name="Style 130" xfId="200"/>
    <cellStyle name="Style 130 2" xfId="201"/>
    <cellStyle name="Style 130 2 2" xfId="202"/>
    <cellStyle name="Style 130 2 3" xfId="203"/>
    <cellStyle name="Style 131" xfId="204"/>
    <cellStyle name="Style 132" xfId="205"/>
    <cellStyle name="Style 133" xfId="206"/>
    <cellStyle name="Style 134" xfId="207"/>
    <cellStyle name="Style 134 2" xfId="208"/>
    <cellStyle name="Style 135" xfId="209"/>
    <cellStyle name="Style 136" xfId="210"/>
    <cellStyle name="Style 137" xfId="211"/>
    <cellStyle name="Style 138" xfId="212"/>
    <cellStyle name="Style 139" xfId="213"/>
    <cellStyle name="Style 139 2" xfId="214"/>
    <cellStyle name="Style 139 2 2" xfId="215"/>
    <cellStyle name="Style 139 2 3" xfId="216"/>
    <cellStyle name="Style 140" xfId="217"/>
    <cellStyle name="Style 140 2" xfId="218"/>
    <cellStyle name="Style 140 2 2" xfId="219"/>
    <cellStyle name="Style 140 2 3" xfId="220"/>
    <cellStyle name="Style 141" xfId="221"/>
    <cellStyle name="Style 141 2" xfId="222"/>
    <cellStyle name="Style 141 2 2" xfId="223"/>
    <cellStyle name="Style 141 2 3" xfId="224"/>
    <cellStyle name="Style 142" xfId="225"/>
    <cellStyle name="Style 142 2" xfId="226"/>
    <cellStyle name="Style 142 3" xfId="227"/>
    <cellStyle name="Style 142 3 2" xfId="228"/>
    <cellStyle name="Style 142 3 3" xfId="229"/>
    <cellStyle name="Style 143" xfId="230"/>
    <cellStyle name="Style 143 2" xfId="231"/>
    <cellStyle name="Style 143 2 2" xfId="232"/>
    <cellStyle name="Style 143 2 3" xfId="233"/>
    <cellStyle name="Style 144" xfId="234"/>
    <cellStyle name="Style 144 2" xfId="235"/>
    <cellStyle name="Style 144 2 2" xfId="236"/>
    <cellStyle name="Style 144 2 3" xfId="237"/>
    <cellStyle name="Style 144 3" xfId="238"/>
    <cellStyle name="Style 144 4" xfId="239"/>
    <cellStyle name="Style 145" xfId="240"/>
    <cellStyle name="Style 145 2" xfId="241"/>
    <cellStyle name="Style 145 2 2" xfId="242"/>
    <cellStyle name="Style 145 2 3" xfId="243"/>
    <cellStyle name="Style 146" xfId="244"/>
    <cellStyle name="Style 146 2" xfId="245"/>
    <cellStyle name="Style 146 2 2" xfId="246"/>
    <cellStyle name="Style 146 2 3" xfId="247"/>
    <cellStyle name="Style 147" xfId="248"/>
    <cellStyle name="Style 147 2" xfId="249"/>
    <cellStyle name="Style 147 2 2" xfId="250"/>
    <cellStyle name="Style 147 2 3" xfId="251"/>
    <cellStyle name="Style 148" xfId="252"/>
    <cellStyle name="Style 148 2" xfId="253"/>
    <cellStyle name="Style 148 2 2" xfId="254"/>
    <cellStyle name="Style 148 2 3" xfId="255"/>
    <cellStyle name="Style 149" xfId="256"/>
    <cellStyle name="Style 150" xfId="257"/>
    <cellStyle name="Style 151" xfId="258"/>
    <cellStyle name="Style 152" xfId="259"/>
    <cellStyle name="Style 153" xfId="260"/>
    <cellStyle name="Style 154" xfId="261"/>
    <cellStyle name="Style 155" xfId="262"/>
    <cellStyle name="Style 156" xfId="263"/>
    <cellStyle name="Style 157" xfId="264"/>
    <cellStyle name="Style 157 2" xfId="265"/>
    <cellStyle name="Style 157 2 2" xfId="266"/>
    <cellStyle name="Style 157 2 3" xfId="267"/>
    <cellStyle name="Style 158" xfId="268"/>
    <cellStyle name="Style 158 2" xfId="269"/>
    <cellStyle name="Style 158 2 2" xfId="270"/>
    <cellStyle name="Style 158 2 3" xfId="271"/>
    <cellStyle name="Style 159" xfId="272"/>
    <cellStyle name="Style 159 2" xfId="273"/>
    <cellStyle name="Style 159 2 2" xfId="274"/>
    <cellStyle name="Style 159 2 3" xfId="275"/>
    <cellStyle name="Style 160" xfId="276"/>
    <cellStyle name="Style 160 2" xfId="277"/>
    <cellStyle name="Style 160 2 2" xfId="278"/>
    <cellStyle name="Style 160 2 3" xfId="279"/>
    <cellStyle name="Style 161" xfId="280"/>
    <cellStyle name="Style 161 2" xfId="281"/>
    <cellStyle name="Style 161 2 2" xfId="282"/>
    <cellStyle name="Style 161 2 3" xfId="283"/>
    <cellStyle name="Style 162" xfId="284"/>
    <cellStyle name="Style 162 2" xfId="285"/>
    <cellStyle name="Style 162 2 2" xfId="286"/>
    <cellStyle name="Style 162 2 3" xfId="287"/>
    <cellStyle name="Style 163" xfId="288"/>
    <cellStyle name="Style 163 2" xfId="289"/>
    <cellStyle name="Style 163 2 2" xfId="290"/>
    <cellStyle name="Style 163 2 3" xfId="291"/>
    <cellStyle name="Style 164" xfId="292"/>
    <cellStyle name="Style 164 2" xfId="293"/>
    <cellStyle name="Style 164 2 2" xfId="294"/>
    <cellStyle name="Style 164 2 3" xfId="295"/>
    <cellStyle name="Style 165" xfId="296"/>
    <cellStyle name="Style 165 2" xfId="297"/>
    <cellStyle name="Style 165 3" xfId="298"/>
    <cellStyle name="Style 165 3 2" xfId="299"/>
    <cellStyle name="Style 165 3 3" xfId="300"/>
    <cellStyle name="Style 166" xfId="301"/>
    <cellStyle name="Style 166 2" xfId="302"/>
    <cellStyle name="Style 166 3" xfId="303"/>
    <cellStyle name="Style 166 3 2" xfId="304"/>
    <cellStyle name="Style 166 3 3" xfId="305"/>
    <cellStyle name="Style 167" xfId="306"/>
    <cellStyle name="Style 167 2" xfId="307"/>
    <cellStyle name="Style 168" xfId="308"/>
    <cellStyle name="Style 168 2" xfId="309"/>
    <cellStyle name="Style 169" xfId="310"/>
    <cellStyle name="Style 170" xfId="311"/>
    <cellStyle name="Style 171" xfId="312"/>
    <cellStyle name="Style 171 2" xfId="313"/>
    <cellStyle name="Style 171 3" xfId="314"/>
    <cellStyle name="Style 171 4" xfId="315"/>
    <cellStyle name="Style 172" xfId="316"/>
    <cellStyle name="Style 173" xfId="317"/>
    <cellStyle name="Style 174" xfId="318"/>
    <cellStyle name="Style 175" xfId="319"/>
    <cellStyle name="Style 175 2" xfId="320"/>
    <cellStyle name="Style 175 3" xfId="321"/>
    <cellStyle name="Style 176" xfId="322"/>
    <cellStyle name="Style 176 2" xfId="323"/>
    <cellStyle name="Style 176 3" xfId="324"/>
    <cellStyle name="Style 177" xfId="325"/>
    <cellStyle name="Style 177 2" xfId="326"/>
    <cellStyle name="Style 177 2 2" xfId="327"/>
    <cellStyle name="Style 177 2 3" xfId="328"/>
    <cellStyle name="Style 178" xfId="329"/>
    <cellStyle name="Style 178 2" xfId="330"/>
    <cellStyle name="Style 178 2 2" xfId="331"/>
    <cellStyle name="Style 178 2 3" xfId="332"/>
    <cellStyle name="Style 179" xfId="333"/>
    <cellStyle name="Style 179 2" xfId="334"/>
    <cellStyle name="Style 179 2 2" xfId="335"/>
    <cellStyle name="Style 179 2 3" xfId="336"/>
    <cellStyle name="Style 180" xfId="337"/>
    <cellStyle name="Style 180 2" xfId="338"/>
    <cellStyle name="Style 180 2 2" xfId="339"/>
    <cellStyle name="Style 180 2 3" xfId="340"/>
    <cellStyle name="Style 181" xfId="341"/>
    <cellStyle name="Style 181 2" xfId="342"/>
    <cellStyle name="Style 181 2 2" xfId="343"/>
    <cellStyle name="Style 181 2 3" xfId="344"/>
    <cellStyle name="Style 182" xfId="345"/>
    <cellStyle name="Style 182 2" xfId="346"/>
    <cellStyle name="Style 182 2 2" xfId="347"/>
    <cellStyle name="Style 182 2 3" xfId="348"/>
    <cellStyle name="Style 183" xfId="349"/>
    <cellStyle name="Style 183 2" xfId="350"/>
    <cellStyle name="Style 183 2 2" xfId="351"/>
    <cellStyle name="Style 183 2 3" xfId="352"/>
    <cellStyle name="Style 184" xfId="353"/>
    <cellStyle name="Style 184 2" xfId="354"/>
    <cellStyle name="Style 184 2 2" xfId="355"/>
    <cellStyle name="Style 184 2 3" xfId="356"/>
    <cellStyle name="Style 185" xfId="357"/>
    <cellStyle name="Style 186" xfId="358"/>
    <cellStyle name="Style 187" xfId="359"/>
    <cellStyle name="Style 188" xfId="360"/>
    <cellStyle name="Style 189" xfId="361"/>
    <cellStyle name="Style 190" xfId="362"/>
    <cellStyle name="Style 191" xfId="363"/>
    <cellStyle name="Style 193" xfId="364"/>
    <cellStyle name="Style 193 2" xfId="365"/>
    <cellStyle name="Style 193 3" xfId="366"/>
    <cellStyle name="Style 194" xfId="367"/>
    <cellStyle name="Style 194 2" xfId="368"/>
    <cellStyle name="Style 194 3" xfId="369"/>
    <cellStyle name="Style 195" xfId="370"/>
    <cellStyle name="Style 195 2" xfId="371"/>
    <cellStyle name="Style 195 2 2" xfId="372"/>
    <cellStyle name="Style 195 2 3" xfId="373"/>
    <cellStyle name="Style 196" xfId="374"/>
    <cellStyle name="Style 196 2" xfId="375"/>
    <cellStyle name="Style 196 2 2" xfId="376"/>
    <cellStyle name="Style 196 2 3" xfId="377"/>
    <cellStyle name="Style 197" xfId="378"/>
    <cellStyle name="Style 197 2" xfId="379"/>
    <cellStyle name="Style 197 2 2" xfId="380"/>
    <cellStyle name="Style 197 2 3" xfId="381"/>
    <cellStyle name="Style 198" xfId="382"/>
    <cellStyle name="Style 198 2" xfId="383"/>
    <cellStyle name="Style 198 2 2" xfId="384"/>
    <cellStyle name="Style 198 2 3" xfId="385"/>
    <cellStyle name="Style 199" xfId="386"/>
    <cellStyle name="Style 199 2" xfId="387"/>
    <cellStyle name="Style 199 2 2" xfId="388"/>
    <cellStyle name="Style 199 2 3" xfId="389"/>
    <cellStyle name="Style 200" xfId="390"/>
    <cellStyle name="Style 200 2" xfId="391"/>
    <cellStyle name="Style 200 2 2" xfId="392"/>
    <cellStyle name="Style 200 2 3" xfId="393"/>
    <cellStyle name="Style 201" xfId="394"/>
    <cellStyle name="Style 201 2" xfId="395"/>
    <cellStyle name="Style 201 2 2" xfId="396"/>
    <cellStyle name="Style 201 2 3" xfId="397"/>
    <cellStyle name="Style 202" xfId="398"/>
    <cellStyle name="Style 202 2" xfId="399"/>
    <cellStyle name="Style 202 2 2" xfId="400"/>
    <cellStyle name="Style 202 2 3" xfId="401"/>
    <cellStyle name="Style 203" xfId="402"/>
    <cellStyle name="Style 204" xfId="403"/>
    <cellStyle name="Style 209" xfId="404"/>
    <cellStyle name="Style 21" xfId="405"/>
    <cellStyle name="Style 21 2" xfId="406"/>
    <cellStyle name="Style 21 2 2" xfId="407"/>
    <cellStyle name="Style 21 2 3" xfId="408"/>
    <cellStyle name="Style 21_PEMMDB2014-2030-Vision 1-BTC" xfId="409"/>
    <cellStyle name="Style 210" xfId="410"/>
    <cellStyle name="Style 211" xfId="411"/>
    <cellStyle name="Style 212" xfId="412"/>
    <cellStyle name="Style 213" xfId="413"/>
    <cellStyle name="Style 214" xfId="414"/>
    <cellStyle name="Style 215" xfId="415"/>
    <cellStyle name="Style 22" xfId="416"/>
    <cellStyle name="Style 22 2" xfId="417"/>
    <cellStyle name="Style 22 2 2" xfId="418"/>
    <cellStyle name="Style 22 2 3" xfId="419"/>
    <cellStyle name="Style 22 3" xfId="420"/>
    <cellStyle name="Style 221" xfId="421"/>
    <cellStyle name="Style 222" xfId="422"/>
    <cellStyle name="Style 223" xfId="423"/>
    <cellStyle name="Style 224" xfId="424"/>
    <cellStyle name="Style 225" xfId="425"/>
    <cellStyle name="Style 226" xfId="426"/>
    <cellStyle name="Style 227" xfId="427"/>
    <cellStyle name="Style 23" xfId="428"/>
    <cellStyle name="Style 23 2" xfId="429"/>
    <cellStyle name="Style 23 2 2" xfId="430"/>
    <cellStyle name="Style 23 2 3" xfId="431"/>
    <cellStyle name="Style 23 3" xfId="432"/>
    <cellStyle name="Style 234" xfId="433"/>
    <cellStyle name="Style 235" xfId="434"/>
    <cellStyle name="Style 236" xfId="435"/>
    <cellStyle name="Style 237" xfId="436"/>
    <cellStyle name="Style 238" xfId="437"/>
    <cellStyle name="Style 239" xfId="438"/>
    <cellStyle name="Style 24" xfId="439"/>
    <cellStyle name="Style 24 2" xfId="440"/>
    <cellStyle name="Style 24 2 2" xfId="441"/>
    <cellStyle name="Style 24 2 3" xfId="442"/>
    <cellStyle name="Style 24 3" xfId="443"/>
    <cellStyle name="Style 240" xfId="444"/>
    <cellStyle name="Style 247" xfId="445"/>
    <cellStyle name="Style 248" xfId="446"/>
    <cellStyle name="Style 249" xfId="447"/>
    <cellStyle name="Style 25" xfId="448"/>
    <cellStyle name="Style 25 2" xfId="449"/>
    <cellStyle name="Style 25 2 2" xfId="450"/>
    <cellStyle name="Style 25 2 3" xfId="451"/>
    <cellStyle name="Style 25_PEMMDB2014-2030-Vision 1-BTC" xfId="452"/>
    <cellStyle name="Style 250" xfId="453"/>
    <cellStyle name="Style 251" xfId="454"/>
    <cellStyle name="Style 252" xfId="455"/>
    <cellStyle name="Style 253" xfId="456"/>
    <cellStyle name="Style 259" xfId="457"/>
    <cellStyle name="Style 26" xfId="458"/>
    <cellStyle name="Style 26 2" xfId="459"/>
    <cellStyle name="Style 26 2 2" xfId="460"/>
    <cellStyle name="Style 26 2 3" xfId="461"/>
    <cellStyle name="Style 260" xfId="462"/>
    <cellStyle name="Style 261" xfId="463"/>
    <cellStyle name="Style 262" xfId="464"/>
    <cellStyle name="Style 263" xfId="465"/>
    <cellStyle name="Style 264" xfId="466"/>
    <cellStyle name="Style 265" xfId="467"/>
    <cellStyle name="Style 27" xfId="468"/>
    <cellStyle name="Style 27 2" xfId="469"/>
    <cellStyle name="Style 27 2 2" xfId="470"/>
    <cellStyle name="Style 27 2 3" xfId="471"/>
    <cellStyle name="Style 271" xfId="472"/>
    <cellStyle name="Style 272" xfId="473"/>
    <cellStyle name="Style 273" xfId="474"/>
    <cellStyle name="Style 274" xfId="475"/>
    <cellStyle name="Style 275" xfId="476"/>
    <cellStyle name="Style 276" xfId="477"/>
    <cellStyle name="Style 277" xfId="478"/>
    <cellStyle name="Style 28" xfId="479"/>
    <cellStyle name="Style 28 2" xfId="480"/>
    <cellStyle name="Style 28 2 2" xfId="481"/>
    <cellStyle name="Style 28 2 3" xfId="482"/>
    <cellStyle name="Style 283" xfId="483"/>
    <cellStyle name="Style 284" xfId="484"/>
    <cellStyle name="Style 285" xfId="485"/>
    <cellStyle name="Style 286" xfId="486"/>
    <cellStyle name="Style 287" xfId="487"/>
    <cellStyle name="Style 288" xfId="488"/>
    <cellStyle name="Style 289" xfId="489"/>
    <cellStyle name="Style 29" xfId="490"/>
    <cellStyle name="Style 29 2" xfId="491"/>
    <cellStyle name="Style 29 2 2" xfId="492"/>
    <cellStyle name="Style 29 2 3" xfId="493"/>
    <cellStyle name="Style 295" xfId="494"/>
    <cellStyle name="Style 296" xfId="495"/>
    <cellStyle name="Style 297" xfId="496"/>
    <cellStyle name="Style 298" xfId="497"/>
    <cellStyle name="Style 299" xfId="498"/>
    <cellStyle name="Style 30" xfId="499"/>
    <cellStyle name="Style 30 2" xfId="500"/>
    <cellStyle name="Style 30 2 2" xfId="501"/>
    <cellStyle name="Style 30 2 3" xfId="502"/>
    <cellStyle name="Style 300" xfId="503"/>
    <cellStyle name="Style 301" xfId="504"/>
    <cellStyle name="Style 308" xfId="505"/>
    <cellStyle name="Style 309" xfId="506"/>
    <cellStyle name="Style 310" xfId="507"/>
    <cellStyle name="Style 311" xfId="508"/>
    <cellStyle name="Style 312" xfId="509"/>
    <cellStyle name="Style 313" xfId="510"/>
    <cellStyle name="Style 314" xfId="511"/>
    <cellStyle name="Style 320" xfId="512"/>
    <cellStyle name="Style 321" xfId="513"/>
    <cellStyle name="Style 322" xfId="514"/>
    <cellStyle name="Style 323" xfId="515"/>
    <cellStyle name="Style 324" xfId="516"/>
    <cellStyle name="Style 325" xfId="517"/>
    <cellStyle name="Style 326" xfId="518"/>
    <cellStyle name="Style 333" xfId="519"/>
    <cellStyle name="Style 334" xfId="520"/>
    <cellStyle name="Style 335" xfId="521"/>
    <cellStyle name="Style 336" xfId="522"/>
    <cellStyle name="Style 337" xfId="523"/>
    <cellStyle name="Style 338" xfId="524"/>
    <cellStyle name="Style 339" xfId="525"/>
    <cellStyle name="Style 34" xfId="526"/>
    <cellStyle name="Style 346" xfId="527"/>
    <cellStyle name="Style 347" xfId="528"/>
    <cellStyle name="Style 348" xfId="529"/>
    <cellStyle name="Style 349" xfId="530"/>
    <cellStyle name="Style 35" xfId="531"/>
    <cellStyle name="Style 350" xfId="532"/>
    <cellStyle name="Style 351" xfId="533"/>
    <cellStyle name="Style 352" xfId="534"/>
    <cellStyle name="Style 359" xfId="535"/>
    <cellStyle name="Style 36" xfId="536"/>
    <cellStyle name="Style 360" xfId="537"/>
    <cellStyle name="Style 361" xfId="538"/>
    <cellStyle name="Style 362" xfId="539"/>
    <cellStyle name="Style 363" xfId="540"/>
    <cellStyle name="Style 364" xfId="541"/>
    <cellStyle name="Style 365" xfId="542"/>
    <cellStyle name="Style 37" xfId="543"/>
    <cellStyle name="Style 371" xfId="544"/>
    <cellStyle name="Style 372" xfId="545"/>
    <cellStyle name="Style 373" xfId="546"/>
    <cellStyle name="Style 374" xfId="547"/>
    <cellStyle name="Style 375" xfId="548"/>
    <cellStyle name="Style 376" xfId="549"/>
    <cellStyle name="Style 377" xfId="550"/>
    <cellStyle name="Style 38" xfId="551"/>
    <cellStyle name="Style 38 2" xfId="552"/>
    <cellStyle name="Style 38 2 2" xfId="553"/>
    <cellStyle name="Style 38 2 3" xfId="554"/>
    <cellStyle name="Style 383" xfId="555"/>
    <cellStyle name="Style 384" xfId="556"/>
    <cellStyle name="Style 385" xfId="557"/>
    <cellStyle name="Style 386" xfId="558"/>
    <cellStyle name="Style 387" xfId="559"/>
    <cellStyle name="Style 388" xfId="560"/>
    <cellStyle name="Style 389" xfId="561"/>
    <cellStyle name="Style 39" xfId="562"/>
    <cellStyle name="Style 39 2" xfId="563"/>
    <cellStyle name="Style 39 2 2" xfId="564"/>
    <cellStyle name="Style 39 2 3" xfId="565"/>
    <cellStyle name="Style 395" xfId="566"/>
    <cellStyle name="Style 396" xfId="567"/>
    <cellStyle name="Style 397" xfId="568"/>
    <cellStyle name="Style 398" xfId="569"/>
    <cellStyle name="Style 399" xfId="570"/>
    <cellStyle name="Style 40" xfId="571"/>
    <cellStyle name="Style 40 2" xfId="572"/>
    <cellStyle name="Style 40 2 2" xfId="573"/>
    <cellStyle name="Style 40 2 3" xfId="574"/>
    <cellStyle name="Style 400" xfId="575"/>
    <cellStyle name="Style 401" xfId="576"/>
    <cellStyle name="Style 408" xfId="577"/>
    <cellStyle name="Style 409" xfId="578"/>
    <cellStyle name="Style 41" xfId="579"/>
    <cellStyle name="Style 41 2" xfId="580"/>
    <cellStyle name="Style 41 2 2" xfId="581"/>
    <cellStyle name="Style 41 2 3" xfId="582"/>
    <cellStyle name="Style 410" xfId="583"/>
    <cellStyle name="Style 411" xfId="584"/>
    <cellStyle name="Style 412" xfId="585"/>
    <cellStyle name="Style 413" xfId="586"/>
    <cellStyle name="Style 414" xfId="587"/>
    <cellStyle name="Style 42" xfId="588"/>
    <cellStyle name="Style 42 2" xfId="589"/>
    <cellStyle name="Style 42 2 2" xfId="590"/>
    <cellStyle name="Style 42 2 3" xfId="591"/>
    <cellStyle name="Style 421" xfId="592"/>
    <cellStyle name="Style 422" xfId="593"/>
    <cellStyle name="Style 423" xfId="594"/>
    <cellStyle name="Style 424" xfId="595"/>
    <cellStyle name="Style 425" xfId="596"/>
    <cellStyle name="Style 426" xfId="597"/>
    <cellStyle name="Style 427" xfId="598"/>
    <cellStyle name="Style 43" xfId="599"/>
    <cellStyle name="Style 43 2" xfId="600"/>
    <cellStyle name="Style 43 2 2" xfId="601"/>
    <cellStyle name="Style 43 2 3" xfId="602"/>
    <cellStyle name="Style 434" xfId="603"/>
    <cellStyle name="Style 435" xfId="604"/>
    <cellStyle name="Style 436" xfId="605"/>
    <cellStyle name="Style 437" xfId="606"/>
    <cellStyle name="Style 438" xfId="607"/>
    <cellStyle name="Style 439" xfId="608"/>
    <cellStyle name="Style 44" xfId="609"/>
    <cellStyle name="Style 44 2" xfId="610"/>
    <cellStyle name="Style 44 2 2" xfId="611"/>
    <cellStyle name="Style 44 2 3" xfId="612"/>
    <cellStyle name="Style 440" xfId="613"/>
    <cellStyle name="Style 447" xfId="614"/>
    <cellStyle name="Style 448" xfId="615"/>
    <cellStyle name="Style 449" xfId="616"/>
    <cellStyle name="Style 45" xfId="617"/>
    <cellStyle name="Style 45 2" xfId="618"/>
    <cellStyle name="Style 45 2 2" xfId="619"/>
    <cellStyle name="Style 45 2 3" xfId="620"/>
    <cellStyle name="Style 450" xfId="621"/>
    <cellStyle name="Style 451" xfId="622"/>
    <cellStyle name="Style 452" xfId="623"/>
    <cellStyle name="Style 453" xfId="624"/>
    <cellStyle name="Style 459" xfId="625"/>
    <cellStyle name="Style 46" xfId="626"/>
    <cellStyle name="Style 46 2" xfId="627"/>
    <cellStyle name="Style 46 2 2" xfId="628"/>
    <cellStyle name="Style 46 2 3" xfId="629"/>
    <cellStyle name="Style 460" xfId="630"/>
    <cellStyle name="Style 461" xfId="631"/>
    <cellStyle name="Style 462" xfId="632"/>
    <cellStyle name="Style 463" xfId="633"/>
    <cellStyle name="Style 464" xfId="634"/>
    <cellStyle name="Style 465" xfId="635"/>
    <cellStyle name="Style 47" xfId="636"/>
    <cellStyle name="Style 47 2" xfId="637"/>
    <cellStyle name="Style 47 2 2" xfId="638"/>
    <cellStyle name="Style 47 2 3" xfId="639"/>
    <cellStyle name="Style 471" xfId="640"/>
    <cellStyle name="Style 472" xfId="641"/>
    <cellStyle name="Style 473" xfId="642"/>
    <cellStyle name="Style 474" xfId="643"/>
    <cellStyle name="Style 475" xfId="644"/>
    <cellStyle name="Style 476" xfId="645"/>
    <cellStyle name="Style 477" xfId="646"/>
    <cellStyle name="Style 48" xfId="647"/>
    <cellStyle name="Style 483" xfId="648"/>
    <cellStyle name="Style 484" xfId="649"/>
    <cellStyle name="Style 485" xfId="650"/>
    <cellStyle name="Style 486" xfId="651"/>
    <cellStyle name="Style 487" xfId="652"/>
    <cellStyle name="Style 488" xfId="653"/>
    <cellStyle name="Style 489" xfId="654"/>
    <cellStyle name="Style 49" xfId="655"/>
    <cellStyle name="Style 496" xfId="656"/>
    <cellStyle name="Style 497" xfId="657"/>
    <cellStyle name="Style 498" xfId="658"/>
    <cellStyle name="Style 499" xfId="659"/>
    <cellStyle name="Style 50" xfId="660"/>
    <cellStyle name="Style 500" xfId="661"/>
    <cellStyle name="Style 501" xfId="662"/>
    <cellStyle name="Style 502" xfId="663"/>
    <cellStyle name="Style 508" xfId="664"/>
    <cellStyle name="Style 509" xfId="665"/>
    <cellStyle name="Style 51" xfId="666"/>
    <cellStyle name="Style 510" xfId="667"/>
    <cellStyle name="Style 511" xfId="668"/>
    <cellStyle name="Style 512" xfId="669"/>
    <cellStyle name="Style 513" xfId="670"/>
    <cellStyle name="Style 514" xfId="671"/>
    <cellStyle name="Style 52" xfId="672"/>
    <cellStyle name="Style 520" xfId="673"/>
    <cellStyle name="Style 521" xfId="674"/>
    <cellStyle name="Style 522" xfId="675"/>
    <cellStyle name="Style 523" xfId="676"/>
    <cellStyle name="Style 524" xfId="677"/>
    <cellStyle name="Style 525" xfId="678"/>
    <cellStyle name="Style 526" xfId="679"/>
    <cellStyle name="Style 53" xfId="680"/>
    <cellStyle name="Style 53 2" xfId="681"/>
    <cellStyle name="Style 53 2 2" xfId="682"/>
    <cellStyle name="Style 53 2 3" xfId="683"/>
    <cellStyle name="Style 54" xfId="684"/>
    <cellStyle name="Style 54 2" xfId="685"/>
    <cellStyle name="Style 54 2 2" xfId="686"/>
    <cellStyle name="Style 54 2 3" xfId="687"/>
    <cellStyle name="Style 55" xfId="688"/>
    <cellStyle name="Style 55 2" xfId="689"/>
    <cellStyle name="Style 55 2 2" xfId="690"/>
    <cellStyle name="Style 55 2 3" xfId="691"/>
    <cellStyle name="Style 56" xfId="692"/>
    <cellStyle name="Style 56 2" xfId="693"/>
    <cellStyle name="Style 56 2 2" xfId="694"/>
    <cellStyle name="Style 56 2 3" xfId="695"/>
    <cellStyle name="Style 57" xfId="696"/>
    <cellStyle name="Style 57 2" xfId="697"/>
    <cellStyle name="Style 57 2 2" xfId="698"/>
    <cellStyle name="Style 57 2 3" xfId="699"/>
    <cellStyle name="Style 58" xfId="700"/>
    <cellStyle name="Style 58 2" xfId="701"/>
    <cellStyle name="Style 58 2 2" xfId="702"/>
    <cellStyle name="Style 58 2 3" xfId="703"/>
    <cellStyle name="Style 59" xfId="704"/>
    <cellStyle name="Style 59 2" xfId="705"/>
    <cellStyle name="Style 59 2 2" xfId="706"/>
    <cellStyle name="Style 60" xfId="707"/>
    <cellStyle name="Style 60 2" xfId="708"/>
    <cellStyle name="Style 60 2 2" xfId="709"/>
    <cellStyle name="Style 60 2 3" xfId="710"/>
    <cellStyle name="Style 61" xfId="711"/>
    <cellStyle name="Style 61 2" xfId="712"/>
    <cellStyle name="Style 61 2 2" xfId="713"/>
    <cellStyle name="Style 61 2 3" xfId="714"/>
    <cellStyle name="Style 62" xfId="715"/>
    <cellStyle name="Style 62 2" xfId="716"/>
    <cellStyle name="Style 62 2 2" xfId="717"/>
    <cellStyle name="Style 62 2 3" xfId="718"/>
    <cellStyle name="Style 63" xfId="719"/>
    <cellStyle name="Style 64" xfId="720"/>
    <cellStyle name="Style 65" xfId="721"/>
    <cellStyle name="Style 67" xfId="722"/>
    <cellStyle name="Style 68" xfId="723"/>
    <cellStyle name="Style 69" xfId="724"/>
    <cellStyle name="Style 70" xfId="725"/>
    <cellStyle name="Style 70 2" xfId="726"/>
    <cellStyle name="Style 70 2 2" xfId="727"/>
    <cellStyle name="Style 70 2 3" xfId="728"/>
    <cellStyle name="Style 71" xfId="729"/>
    <cellStyle name="Style 71 2" xfId="730"/>
    <cellStyle name="Style 71 2 2" xfId="731"/>
    <cellStyle name="Style 71 2 3" xfId="732"/>
    <cellStyle name="Style 72" xfId="733"/>
    <cellStyle name="Style 72 2" xfId="734"/>
    <cellStyle name="Style 72 2 2" xfId="735"/>
    <cellStyle name="Style 72 2 3" xfId="736"/>
    <cellStyle name="Style 73" xfId="737"/>
    <cellStyle name="Style 73 2" xfId="738"/>
    <cellStyle name="Style 73 2 2" xfId="739"/>
    <cellStyle name="Style 73 2 3" xfId="740"/>
    <cellStyle name="Style 74" xfId="741"/>
    <cellStyle name="Style 74 2" xfId="742"/>
    <cellStyle name="Style 74 2 2" xfId="743"/>
    <cellStyle name="Style 74 2 3" xfId="744"/>
    <cellStyle name="Style 75" xfId="745"/>
    <cellStyle name="Style 75 2" xfId="746"/>
    <cellStyle name="Style 75 2 2" xfId="747"/>
    <cellStyle name="Style 75 2 3" xfId="748"/>
    <cellStyle name="Style 76" xfId="749"/>
    <cellStyle name="Style 76 2" xfId="750"/>
    <cellStyle name="Style 76 2 2" xfId="751"/>
    <cellStyle name="Style 77" xfId="752"/>
    <cellStyle name="Style 77 2" xfId="753"/>
    <cellStyle name="Style 77 2 2" xfId="754"/>
    <cellStyle name="Style 77 2 3" xfId="755"/>
    <cellStyle name="Style 78" xfId="756"/>
    <cellStyle name="Style 78 2" xfId="757"/>
    <cellStyle name="Style 78 2 2" xfId="758"/>
    <cellStyle name="Style 78 2 3" xfId="759"/>
    <cellStyle name="Style 79" xfId="760"/>
    <cellStyle name="Style 79 2" xfId="761"/>
    <cellStyle name="Style 79 2 2" xfId="762"/>
    <cellStyle name="Style 79 2 3" xfId="763"/>
    <cellStyle name="Style 80" xfId="764"/>
    <cellStyle name="Style 81" xfId="765"/>
    <cellStyle name="Style 82" xfId="766"/>
    <cellStyle name="Style 83" xfId="767"/>
    <cellStyle name="Style 84" xfId="768"/>
    <cellStyle name="Style 85" xfId="769"/>
    <cellStyle name="Style 86" xfId="770"/>
    <cellStyle name="Style 87" xfId="771"/>
    <cellStyle name="Style 87 2" xfId="772"/>
    <cellStyle name="Style 87 2 2" xfId="773"/>
    <cellStyle name="Style 87 2 3" xfId="774"/>
    <cellStyle name="Style 88" xfId="775"/>
    <cellStyle name="Style 88 2" xfId="776"/>
    <cellStyle name="Style 88 2 2" xfId="777"/>
    <cellStyle name="Style 88 2 3" xfId="778"/>
    <cellStyle name="Style 89" xfId="779"/>
    <cellStyle name="Style 89 2" xfId="780"/>
    <cellStyle name="Style 89 2 2" xfId="781"/>
    <cellStyle name="Style 89 2 3" xfId="782"/>
    <cellStyle name="Style 90" xfId="783"/>
    <cellStyle name="Style 90 2" xfId="784"/>
    <cellStyle name="Style 90 2 2" xfId="785"/>
    <cellStyle name="Style 90 2 3" xfId="786"/>
    <cellStyle name="Style 91" xfId="787"/>
    <cellStyle name="Style 91 2" xfId="788"/>
    <cellStyle name="Style 91 2 2" xfId="789"/>
    <cellStyle name="Style 91 2 3" xfId="790"/>
    <cellStyle name="Style 92" xfId="791"/>
    <cellStyle name="Style 92 2" xfId="792"/>
    <cellStyle name="Style 92 2 2" xfId="793"/>
    <cellStyle name="Style 92 2 3" xfId="794"/>
    <cellStyle name="Style 93" xfId="795"/>
    <cellStyle name="Style 93 2" xfId="796"/>
    <cellStyle name="Style 93 2 2" xfId="797"/>
    <cellStyle name="Style 93 2 3" xfId="798"/>
    <cellStyle name="Style 94" xfId="799"/>
    <cellStyle name="Style 94 2" xfId="800"/>
    <cellStyle name="Style 94 2 2" xfId="801"/>
    <cellStyle name="Style 94 2 3" xfId="802"/>
    <cellStyle name="Style 95" xfId="803"/>
    <cellStyle name="Style 95 2" xfId="804"/>
    <cellStyle name="Style 95 2 2" xfId="805"/>
    <cellStyle name="Style 95 2 3" xfId="806"/>
    <cellStyle name="Style 96" xfId="807"/>
    <cellStyle name="Style 96 2" xfId="808"/>
    <cellStyle name="Style 96 2 2" xfId="809"/>
    <cellStyle name="Style 96 2 3" xfId="810"/>
    <cellStyle name="Style 97" xfId="811"/>
    <cellStyle name="Style 98" xfId="812"/>
    <cellStyle name="Style 99" xfId="813"/>
    <cellStyle name="Title" xfId="4" builtinId="15" customBuiltin="1"/>
    <cellStyle name="Total" xfId="20" builtinId="25" customBuiltin="1"/>
    <cellStyle name="Warning Text" xfId="17" builtinId="11" customBuiltin="1"/>
  </cellStyles>
  <dxfs count="1"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0880812422458"/>
          <c:y val="5.3709262516007258E-2"/>
          <c:w val="0.85546174268004294"/>
          <c:h val="0.7375198417251596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'1.2. Renewable and non-CIPU'!$C$8</c:f>
              <c:strCache>
                <c:ptCount val="1"/>
                <c:pt idx="0">
                  <c:v>Wind onshore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'1.2. Renewable and non-CIPU'!$D$5:$Q$5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'1.2. Renewable and non-CIPU'!$D$8:$Q$8</c:f>
              <c:numCache>
                <c:formatCode>_ * #,##0_ ;_ * \-#,##0_ ;_ * "-"??_ ;_ @_ </c:formatCode>
                <c:ptCount val="14"/>
                <c:pt idx="0">
                  <c:v>2320</c:v>
                </c:pt>
                <c:pt idx="1">
                  <c:v>2471</c:v>
                </c:pt>
                <c:pt idx="2">
                  <c:v>2726.21</c:v>
                </c:pt>
                <c:pt idx="3">
                  <c:v>2981.42</c:v>
                </c:pt>
                <c:pt idx="4">
                  <c:v>3236.63</c:v>
                </c:pt>
                <c:pt idx="5">
                  <c:v>3491.84</c:v>
                </c:pt>
                <c:pt idx="6">
                  <c:v>3747</c:v>
                </c:pt>
                <c:pt idx="7">
                  <c:v>3978</c:v>
                </c:pt>
                <c:pt idx="8">
                  <c:v>4208</c:v>
                </c:pt>
                <c:pt idx="9">
                  <c:v>4439</c:v>
                </c:pt>
                <c:pt idx="10">
                  <c:v>4669</c:v>
                </c:pt>
                <c:pt idx="11">
                  <c:v>4900</c:v>
                </c:pt>
                <c:pt idx="12">
                  <c:v>5131</c:v>
                </c:pt>
                <c:pt idx="13">
                  <c:v>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4-424F-B9B4-C31D1D4BE782}"/>
            </c:ext>
          </c:extLst>
        </c:ser>
        <c:ser>
          <c:idx val="0"/>
          <c:order val="1"/>
          <c:tx>
            <c:strRef>
              <c:f>'1.2. Renewable and non-CIPU'!$C$9</c:f>
              <c:strCache>
                <c:ptCount val="1"/>
                <c:pt idx="0">
                  <c:v>Wind offshore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'1.2. Renewable and non-CIPU'!$D$5:$Q$5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'1.2. Renewable and non-CIPU'!$D$9:$Q$9</c:f>
              <c:numCache>
                <c:formatCode>_ * #,##0_ ;_ * \-#,##0_ ;_ * "-"??_ ;_ @_ </c:formatCode>
                <c:ptCount val="14"/>
                <c:pt idx="0">
                  <c:v>1556</c:v>
                </c:pt>
                <c:pt idx="1">
                  <c:v>2253</c:v>
                </c:pt>
                <c:pt idx="2">
                  <c:v>2253</c:v>
                </c:pt>
                <c:pt idx="3">
                  <c:v>2253</c:v>
                </c:pt>
                <c:pt idx="4">
                  <c:v>2253</c:v>
                </c:pt>
                <c:pt idx="5">
                  <c:v>2253</c:v>
                </c:pt>
                <c:pt idx="6">
                  <c:v>2253</c:v>
                </c:pt>
                <c:pt idx="7">
                  <c:v>2953</c:v>
                </c:pt>
                <c:pt idx="8">
                  <c:v>2953</c:v>
                </c:pt>
                <c:pt idx="9">
                  <c:v>4400</c:v>
                </c:pt>
                <c:pt idx="10">
                  <c:v>4400</c:v>
                </c:pt>
                <c:pt idx="11">
                  <c:v>4400</c:v>
                </c:pt>
                <c:pt idx="12">
                  <c:v>4400</c:v>
                </c:pt>
                <c:pt idx="13">
                  <c:v>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4-424F-B9B4-C31D1D4BE782}"/>
            </c:ext>
          </c:extLst>
        </c:ser>
        <c:ser>
          <c:idx val="4"/>
          <c:order val="2"/>
          <c:tx>
            <c:strRef>
              <c:f>'1.2. Renewable and non-CIPU'!$C$11</c:f>
              <c:strCache>
                <c:ptCount val="1"/>
                <c:pt idx="0">
                  <c:v>Photovoltaics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'1.2. Renewable and non-CIPU'!$D$5:$Q$5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'1.2. Renewable and non-CIPU'!$D$11:$Q$11</c:f>
              <c:numCache>
                <c:formatCode>_ * #,##0_ ;_ * \-#,##0_ ;_ * "-"??_ ;_ @_ </c:formatCode>
                <c:ptCount val="14"/>
                <c:pt idx="0">
                  <c:v>4550</c:v>
                </c:pt>
                <c:pt idx="1">
                  <c:v>4788</c:v>
                </c:pt>
                <c:pt idx="2">
                  <c:v>5430.4</c:v>
                </c:pt>
                <c:pt idx="3">
                  <c:v>6072.7999999999993</c:v>
                </c:pt>
                <c:pt idx="4">
                  <c:v>6715.1999999999989</c:v>
                </c:pt>
                <c:pt idx="5">
                  <c:v>7357.5999999999985</c:v>
                </c:pt>
                <c:pt idx="6">
                  <c:v>7999.9999999999982</c:v>
                </c:pt>
                <c:pt idx="7">
                  <c:v>8599.9999999999982</c:v>
                </c:pt>
                <c:pt idx="8">
                  <c:v>9199.9999999999982</c:v>
                </c:pt>
                <c:pt idx="9">
                  <c:v>9799.9999999999982</c:v>
                </c:pt>
                <c:pt idx="10">
                  <c:v>10399.999999999998</c:v>
                </c:pt>
                <c:pt idx="11">
                  <c:v>10999.999999999998</c:v>
                </c:pt>
                <c:pt idx="12">
                  <c:v>11599.999999999998</c:v>
                </c:pt>
                <c:pt idx="13">
                  <c:v>12199.999999999998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34-424F-B9B4-C31D1D4BE782}"/>
            </c:ext>
          </c:extLst>
        </c:ser>
        <c:ser>
          <c:idx val="3"/>
          <c:order val="3"/>
          <c:tx>
            <c:strRef>
              <c:f>'1.2. Renewable and non-CIPU'!$C$17</c:f>
              <c:strCache>
                <c:ptCount val="1"/>
                <c:pt idx="0">
                  <c:v>Biomass - non-CIPU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'1.2. Renewable and non-CIPU'!$D$5:$Q$5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'1.2. Renewable and non-CIPU'!$D$17:$Q$17</c:f>
              <c:numCache>
                <c:formatCode>_ * #,##0_ ;_ * \-#,##0_ ;_ * "-"??_ ;_ @_ </c:formatCode>
                <c:ptCount val="14"/>
                <c:pt idx="0">
                  <c:v>446</c:v>
                </c:pt>
                <c:pt idx="1">
                  <c:v>504.4</c:v>
                </c:pt>
                <c:pt idx="2">
                  <c:v>504</c:v>
                </c:pt>
                <c:pt idx="3">
                  <c:v>504</c:v>
                </c:pt>
                <c:pt idx="4">
                  <c:v>504</c:v>
                </c:pt>
                <c:pt idx="5">
                  <c:v>504</c:v>
                </c:pt>
                <c:pt idx="6">
                  <c:v>504</c:v>
                </c:pt>
                <c:pt idx="7">
                  <c:v>504</c:v>
                </c:pt>
                <c:pt idx="8">
                  <c:v>504</c:v>
                </c:pt>
                <c:pt idx="9">
                  <c:v>504</c:v>
                </c:pt>
                <c:pt idx="10">
                  <c:v>504</c:v>
                </c:pt>
                <c:pt idx="11">
                  <c:v>504</c:v>
                </c:pt>
                <c:pt idx="12">
                  <c:v>504</c:v>
                </c:pt>
                <c:pt idx="13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34-424F-B9B4-C31D1D4BE782}"/>
            </c:ext>
          </c:extLst>
        </c:ser>
        <c:ser>
          <c:idx val="5"/>
          <c:order val="4"/>
          <c:tx>
            <c:strRef>
              <c:f>'1.2. Renewable and non-CIPU'!$C$19</c:f>
              <c:strCache>
                <c:ptCount val="1"/>
                <c:pt idx="0">
                  <c:v>Waste - non-CIPU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numRef>
              <c:f>'1.2. Renewable and non-CIPU'!$D$5:$Q$5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'1.2. Renewable and non-CIPU'!$D$19:$Q$19</c:f>
              <c:numCache>
                <c:formatCode>_ * #,##0_ ;_ * \-#,##0_ ;_ * "-"??_ ;_ @_ </c:formatCode>
                <c:ptCount val="14"/>
                <c:pt idx="0">
                  <c:v>51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34-424F-B9B4-C31D1D4BE782}"/>
            </c:ext>
          </c:extLst>
        </c:ser>
        <c:ser>
          <c:idx val="6"/>
          <c:order val="5"/>
          <c:tx>
            <c:strRef>
              <c:f>'1.2. Renewable and non-CIPU'!$C$13</c:f>
              <c:strCache>
                <c:ptCount val="1"/>
                <c:pt idx="0">
                  <c:v>Hydro RoR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'1.2. Renewable and non-CIPU'!$D$5:$Q$5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'1.2. Renewable and non-CIPU'!$D$13:$Q$13</c:f>
              <c:numCache>
                <c:formatCode>_ * #,##0_ ;_ * \-#,##0_ ;_ * "-"??_ ;_ @_ </c:formatCode>
                <c:ptCount val="14"/>
                <c:pt idx="0">
                  <c:v>117</c:v>
                </c:pt>
                <c:pt idx="1">
                  <c:v>117</c:v>
                </c:pt>
                <c:pt idx="2">
                  <c:v>121</c:v>
                </c:pt>
                <c:pt idx="3">
                  <c:v>125</c:v>
                </c:pt>
                <c:pt idx="4">
                  <c:v>129</c:v>
                </c:pt>
                <c:pt idx="5">
                  <c:v>133</c:v>
                </c:pt>
                <c:pt idx="6">
                  <c:v>137</c:v>
                </c:pt>
                <c:pt idx="7">
                  <c:v>139.80000000000001</c:v>
                </c:pt>
                <c:pt idx="8">
                  <c:v>142.60000000000002</c:v>
                </c:pt>
                <c:pt idx="9">
                  <c:v>145.40000000000003</c:v>
                </c:pt>
                <c:pt idx="10">
                  <c:v>148.20000000000005</c:v>
                </c:pt>
                <c:pt idx="11">
                  <c:v>151.00000000000006</c:v>
                </c:pt>
                <c:pt idx="12">
                  <c:v>153.80000000000007</c:v>
                </c:pt>
                <c:pt idx="13">
                  <c:v>156.60000000000008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34-424F-B9B4-C31D1D4BE782}"/>
            </c:ext>
          </c:extLst>
        </c:ser>
        <c:ser>
          <c:idx val="1"/>
          <c:order val="6"/>
          <c:tx>
            <c:strRef>
              <c:f>'1.2. Renewable and non-CIPU'!$C$15</c:f>
              <c:strCache>
                <c:ptCount val="1"/>
                <c:pt idx="0">
                  <c:v>Gas CHP - non-CIPU</c:v>
                </c:pt>
              </c:strCache>
            </c:strRef>
          </c:tx>
          <c:invertIfNegative val="0"/>
          <c:val>
            <c:numRef>
              <c:f>'1.2. Renewable and non-CIPU'!$D$15:$Q$15</c:f>
              <c:numCache>
                <c:formatCode>_ * #,##0_ ;_ * \-#,##0_ ;_ * "-"??_ ;_ @_ </c:formatCode>
                <c:ptCount val="14"/>
                <c:pt idx="0">
                  <c:v>1206</c:v>
                </c:pt>
                <c:pt idx="1">
                  <c:v>1297</c:v>
                </c:pt>
                <c:pt idx="2">
                  <c:v>1379</c:v>
                </c:pt>
                <c:pt idx="3">
                  <c:v>1379</c:v>
                </c:pt>
                <c:pt idx="4">
                  <c:v>1379</c:v>
                </c:pt>
                <c:pt idx="5">
                  <c:v>1379</c:v>
                </c:pt>
                <c:pt idx="6">
                  <c:v>1379</c:v>
                </c:pt>
                <c:pt idx="7">
                  <c:v>1379</c:v>
                </c:pt>
                <c:pt idx="8">
                  <c:v>1379</c:v>
                </c:pt>
                <c:pt idx="9">
                  <c:v>1379</c:v>
                </c:pt>
                <c:pt idx="10">
                  <c:v>1379</c:v>
                </c:pt>
                <c:pt idx="11">
                  <c:v>1379</c:v>
                </c:pt>
                <c:pt idx="12">
                  <c:v>1379</c:v>
                </c:pt>
                <c:pt idx="13">
                  <c:v>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9-4731-B5A7-EEC3E6D85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365760"/>
        <c:axId val="433367680"/>
      </c:barChart>
      <c:catAx>
        <c:axId val="43336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nl-BE" sz="1600"/>
                  <a:t>Year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33367680"/>
        <c:crosses val="autoZero"/>
        <c:auto val="1"/>
        <c:lblAlgn val="ctr"/>
        <c:lblOffset val="100"/>
        <c:noMultiLvlLbl val="0"/>
      </c:catAx>
      <c:valAx>
        <c:axId val="433367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BE" sz="1600"/>
                  <a:t>Production capacity [MW]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33365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492127342334671"/>
          <c:y val="0.91139751243103728"/>
          <c:w val="0.64586619974890402"/>
          <c:h val="5.6796070280383172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 b="1"/>
              <a:t>Evolution of installed capacity of "other storage facilities" - split per category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'1.3. Storage'!$D$18</c:f>
              <c:strCache>
                <c:ptCount val="1"/>
                <c:pt idx="0">
                  <c:v>Large scale storage ("in-the-market")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'1.3. Storage'!$E$16:$R$16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'1.3. Storage'!$E$18:$R$18</c:f>
              <c:numCache>
                <c:formatCode>0</c:formatCode>
                <c:ptCount val="14"/>
                <c:pt idx="0">
                  <c:v>25.5</c:v>
                </c:pt>
                <c:pt idx="1">
                  <c:v>25.5</c:v>
                </c:pt>
                <c:pt idx="2">
                  <c:v>72</c:v>
                </c:pt>
                <c:pt idx="3">
                  <c:v>97</c:v>
                </c:pt>
                <c:pt idx="4">
                  <c:v>171</c:v>
                </c:pt>
                <c:pt idx="5">
                  <c:v>288</c:v>
                </c:pt>
                <c:pt idx="6">
                  <c:v>382</c:v>
                </c:pt>
                <c:pt idx="7">
                  <c:v>411.8</c:v>
                </c:pt>
                <c:pt idx="8">
                  <c:v>457.8</c:v>
                </c:pt>
                <c:pt idx="9">
                  <c:v>519.79999999999995</c:v>
                </c:pt>
                <c:pt idx="10">
                  <c:v>597.9</c:v>
                </c:pt>
                <c:pt idx="11">
                  <c:v>675.7</c:v>
                </c:pt>
                <c:pt idx="12">
                  <c:v>675.7</c:v>
                </c:pt>
                <c:pt idx="13">
                  <c:v>675.7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5-4D55-8116-E78FA7CC7E41}"/>
            </c:ext>
          </c:extLst>
        </c:ser>
        <c:ser>
          <c:idx val="1"/>
          <c:order val="1"/>
          <c:tx>
            <c:strRef>
              <c:f>'1.3. Storage'!$D$19</c:f>
              <c:strCache>
                <c:ptCount val="1"/>
                <c:pt idx="0">
                  <c:v>Small scale storage ("out-of-market")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'1.3. Storage'!$E$16:$R$16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'1.3. Storage'!$E$19:$R$19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60.8</c:v>
                </c:pt>
                <c:pt idx="4">
                  <c:v>95.3</c:v>
                </c:pt>
                <c:pt idx="5">
                  <c:v>132.5</c:v>
                </c:pt>
                <c:pt idx="6">
                  <c:v>172.5</c:v>
                </c:pt>
                <c:pt idx="7">
                  <c:v>215.5</c:v>
                </c:pt>
                <c:pt idx="8">
                  <c:v>261.5</c:v>
                </c:pt>
                <c:pt idx="9">
                  <c:v>310.5</c:v>
                </c:pt>
                <c:pt idx="10">
                  <c:v>362.5</c:v>
                </c:pt>
                <c:pt idx="11">
                  <c:v>417.5</c:v>
                </c:pt>
                <c:pt idx="12">
                  <c:v>417.5</c:v>
                </c:pt>
                <c:pt idx="13">
                  <c:v>417.5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95-4D55-8116-E78FA7CC7E41}"/>
            </c:ext>
          </c:extLst>
        </c:ser>
        <c:ser>
          <c:idx val="3"/>
          <c:order val="2"/>
          <c:tx>
            <c:strRef>
              <c:f>'1.3. Storage'!$D$22</c:f>
              <c:strCache>
                <c:ptCount val="1"/>
                <c:pt idx="0">
                  <c:v>    V2G "out-of-market"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'1.3. Storage'!$E$16:$R$16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'1.3. Storage'!$E$22:$R$22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2.1</c:v>
                </c:pt>
                <c:pt idx="3">
                  <c:v>6.2</c:v>
                </c:pt>
                <c:pt idx="4">
                  <c:v>12.2</c:v>
                </c:pt>
                <c:pt idx="5">
                  <c:v>20.2</c:v>
                </c:pt>
                <c:pt idx="6">
                  <c:v>33.299999999999997</c:v>
                </c:pt>
                <c:pt idx="7">
                  <c:v>111.2</c:v>
                </c:pt>
                <c:pt idx="8">
                  <c:v>172.3</c:v>
                </c:pt>
                <c:pt idx="9">
                  <c:v>216.3</c:v>
                </c:pt>
                <c:pt idx="10">
                  <c:v>243.3</c:v>
                </c:pt>
                <c:pt idx="11">
                  <c:v>253.4</c:v>
                </c:pt>
                <c:pt idx="12">
                  <c:v>253.4</c:v>
                </c:pt>
                <c:pt idx="13">
                  <c:v>253.4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4A6-8C4A-1BD8E1D25AA7}"/>
            </c:ext>
          </c:extLst>
        </c:ser>
        <c:ser>
          <c:idx val="2"/>
          <c:order val="3"/>
          <c:tx>
            <c:strRef>
              <c:f>'1.3. Storage'!$D$21</c:f>
              <c:strCache>
                <c:ptCount val="1"/>
                <c:pt idx="0">
                  <c:v>    V2G "in-the-market"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'1.3. Storage'!$E$16:$R$16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'1.3. Storage'!$E$21:$R$21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0.4</c:v>
                </c:pt>
                <c:pt idx="5">
                  <c:v>0.8</c:v>
                </c:pt>
                <c:pt idx="6">
                  <c:v>1.8</c:v>
                </c:pt>
                <c:pt idx="7">
                  <c:v>18.100000000000001</c:v>
                </c:pt>
                <c:pt idx="8">
                  <c:v>51.5</c:v>
                </c:pt>
                <c:pt idx="9">
                  <c:v>101.8</c:v>
                </c:pt>
                <c:pt idx="10">
                  <c:v>169.1</c:v>
                </c:pt>
                <c:pt idx="11">
                  <c:v>253.4</c:v>
                </c:pt>
                <c:pt idx="12">
                  <c:v>253.4</c:v>
                </c:pt>
                <c:pt idx="13">
                  <c:v>253.4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95-4D55-8116-E78FA7CC7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1926832"/>
        <c:axId val="831927488"/>
      </c:barChart>
      <c:catAx>
        <c:axId val="83192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927488"/>
        <c:crosses val="autoZero"/>
        <c:auto val="1"/>
        <c:lblAlgn val="ctr"/>
        <c:lblOffset val="100"/>
        <c:noMultiLvlLbl val="0"/>
      </c:catAx>
      <c:valAx>
        <c:axId val="83192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 sz="1200"/>
                  <a:t>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92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269362143243324E-2"/>
          <c:y val="4.7680791944847284E-2"/>
          <c:w val="0.64643234516651282"/>
          <c:h val="0.79107894771871134"/>
        </c:manualLayout>
      </c:layout>
      <c:lineChart>
        <c:grouping val="standard"/>
        <c:varyColors val="0"/>
        <c:ser>
          <c:idx val="1"/>
          <c:order val="0"/>
          <c:tx>
            <c:strRef>
              <c:f>'2.1. Tot. elec. demand'!$E$5</c:f>
              <c:strCache>
                <c:ptCount val="1"/>
                <c:pt idx="0">
                  <c:v>Normalized total demand with WEM electrification  [TWh]</c:v>
                </c:pt>
              </c:strCache>
            </c:strRef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chemeClr val="bg1"/>
                </a:solidFill>
                <a:prstDash val="dash"/>
              </a:ln>
            </c:spPr>
          </c:marker>
          <c:dLbls>
            <c:dLbl>
              <c:idx val="0"/>
              <c:layout>
                <c:manualLayout>
                  <c:x val="-3.5307212782743319E-2"/>
                  <c:y val="-4.474941734712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F-442E-83C7-536E7BE93EC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CF-442E-83C7-536E7BE93EC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CF-442E-83C7-536E7BE93EC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CF-442E-83C7-536E7BE93EC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CF-442E-83C7-536E7BE93EC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CF-442E-83C7-536E7BE93EC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CF-442E-83C7-536E7BE93EC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CF-442E-83C7-536E7BE93EC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CF-442E-83C7-536E7BE93EC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CF-442E-83C7-536E7BE93EC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CF-442E-83C7-536E7BE93EC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CF-442E-83C7-536E7BE93EC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CF-442E-83C7-536E7BE93EC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CF-442E-83C7-536E7BE93E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tx2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'2.1. Tot. elec. demand'!$C$6:$C$19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'2.1. Tot. elec. demand'!$E$6:$E$19</c:f>
              <c:numCache>
                <c:formatCode>General</c:formatCode>
                <c:ptCount val="14"/>
                <c:pt idx="0" formatCode="0.0">
                  <c:v>85.7</c:v>
                </c:pt>
                <c:pt idx="2" formatCode="0.0">
                  <c:v>85</c:v>
                </c:pt>
                <c:pt idx="3" formatCode="0.0">
                  <c:v>86.8</c:v>
                </c:pt>
                <c:pt idx="4" formatCode="0.0">
                  <c:v>87.5</c:v>
                </c:pt>
                <c:pt idx="5" formatCode="0.0">
                  <c:v>88.2</c:v>
                </c:pt>
                <c:pt idx="6" formatCode="0.0">
                  <c:v>88.9</c:v>
                </c:pt>
                <c:pt idx="7" formatCode="0.0">
                  <c:v>89.8</c:v>
                </c:pt>
                <c:pt idx="8" formatCode="0.0">
                  <c:v>90.7</c:v>
                </c:pt>
                <c:pt idx="9" formatCode="0.0">
                  <c:v>91.6</c:v>
                </c:pt>
                <c:pt idx="10" formatCode="0.0">
                  <c:v>92.3</c:v>
                </c:pt>
                <c:pt idx="11" formatCode="0.0">
                  <c:v>93</c:v>
                </c:pt>
                <c:pt idx="12" formatCode="0.0">
                  <c:v>93.4</c:v>
                </c:pt>
                <c:pt idx="13" formatCode="0.0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51-4DAF-9019-7F88328173A7}"/>
            </c:ext>
          </c:extLst>
        </c:ser>
        <c:ser>
          <c:idx val="2"/>
          <c:order val="1"/>
          <c:tx>
            <c:strRef>
              <c:f>'2.1. Tot. elec. demand'!$F$5</c:f>
              <c:strCache>
                <c:ptCount val="1"/>
                <c:pt idx="0">
                  <c:v>Normalized total demand with WAM electrification  [TWh]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chemeClr val="bg1"/>
                </a:solidFill>
                <a:prstDash val="dash"/>
              </a:ln>
            </c:spPr>
          </c:marker>
          <c:cat>
            <c:numRef>
              <c:f>'2.1. Tot. elec. demand'!$C$6:$C$19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'2.1. Tot. elec. demand'!$F$6:$F$19</c:f>
              <c:numCache>
                <c:formatCode>General</c:formatCode>
                <c:ptCount val="14"/>
                <c:pt idx="0" formatCode="0.0">
                  <c:v>85.7</c:v>
                </c:pt>
                <c:pt idx="2" formatCode="0.0">
                  <c:v>85.7</c:v>
                </c:pt>
                <c:pt idx="3" formatCode="0.0">
                  <c:v>87.6</c:v>
                </c:pt>
                <c:pt idx="4" formatCode="0.0">
                  <c:v>88.6</c:v>
                </c:pt>
                <c:pt idx="5" formatCode="0.0">
                  <c:v>89.5</c:v>
                </c:pt>
                <c:pt idx="6" formatCode="0.0">
                  <c:v>90.3</c:v>
                </c:pt>
                <c:pt idx="7" formatCode="0.0">
                  <c:v>91.4</c:v>
                </c:pt>
                <c:pt idx="8" formatCode="0.0">
                  <c:v>92.5</c:v>
                </c:pt>
                <c:pt idx="9" formatCode="0.0">
                  <c:v>93.5</c:v>
                </c:pt>
                <c:pt idx="10" formatCode="0.0">
                  <c:v>94.4</c:v>
                </c:pt>
                <c:pt idx="11" formatCode="0.0">
                  <c:v>95.3</c:v>
                </c:pt>
                <c:pt idx="12" formatCode="0.0">
                  <c:v>95.9</c:v>
                </c:pt>
                <c:pt idx="13" formatCode="0.0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F-442E-83C7-536E7BE93EC6}"/>
            </c:ext>
          </c:extLst>
        </c:ser>
        <c:ser>
          <c:idx val="3"/>
          <c:order val="2"/>
          <c:tx>
            <c:strRef>
              <c:f>'2.1. Tot. elec. demand'!$G$5</c:f>
              <c:strCache>
                <c:ptCount val="1"/>
                <c:pt idx="0">
                  <c:v>Normalized total demand - CENTRAL  [TWh]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35A-4A55-92A4-57F43AB2FC92}"/>
              </c:ext>
            </c:extLst>
          </c:dPt>
          <c:cat>
            <c:numRef>
              <c:f>'2.1. Tot. elec. demand'!$C$6:$C$19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'2.1. Tot. elec. demand'!$G$6:$G$19</c:f>
              <c:numCache>
                <c:formatCode>0.0</c:formatCode>
                <c:ptCount val="14"/>
                <c:pt idx="0">
                  <c:v>85.7</c:v>
                </c:pt>
                <c:pt idx="1">
                  <c:v>82</c:v>
                </c:pt>
                <c:pt idx="2">
                  <c:v>85</c:v>
                </c:pt>
                <c:pt idx="3">
                  <c:v>86.8</c:v>
                </c:pt>
                <c:pt idx="4">
                  <c:v>87.5</c:v>
                </c:pt>
                <c:pt idx="5">
                  <c:v>88.2</c:v>
                </c:pt>
                <c:pt idx="6">
                  <c:v>88.9</c:v>
                </c:pt>
                <c:pt idx="7" formatCode="General">
                  <c:v>90.2</c:v>
                </c:pt>
                <c:pt idx="8" formatCode="General">
                  <c:v>91.5</c:v>
                </c:pt>
                <c:pt idx="9" formatCode="General">
                  <c:v>92.8</c:v>
                </c:pt>
                <c:pt idx="10" formatCode="General">
                  <c:v>94.1</c:v>
                </c:pt>
                <c:pt idx="11">
                  <c:v>95.3</c:v>
                </c:pt>
                <c:pt idx="12">
                  <c:v>95.9</c:v>
                </c:pt>
                <c:pt idx="13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BCF-442E-83C7-536E7BE93EC6}"/>
            </c:ext>
          </c:extLst>
        </c:ser>
        <c:ser>
          <c:idx val="0"/>
          <c:order val="3"/>
          <c:tx>
            <c:strRef>
              <c:f>'2.1. Tot. elec. demand'!$D$5</c:f>
              <c:strCache>
                <c:ptCount val="1"/>
                <c:pt idx="0">
                  <c:v>Historical* normalised  total demand [TWh]</c:v>
                </c:pt>
              </c:strCache>
            </c:strRef>
          </c:tx>
          <c:spPr>
            <a:ln w="19050" cap="rnd">
              <a:noFill/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9050">
                <a:noFill/>
                <a:prstDash val="solid"/>
              </a:ln>
              <a:effectLst/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BC51-4DAF-9019-7F88328173A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51-4DAF-9019-7F88328173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'2.1. Tot. elec. demand'!$C$6:$C$19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'2.1. Tot. elec. demand'!$D$6:$D$19</c:f>
              <c:numCache>
                <c:formatCode>0.0</c:formatCode>
                <c:ptCount val="14"/>
                <c:pt idx="0">
                  <c:v>85.7</c:v>
                </c:pt>
                <c:pt idx="1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51-4DAF-9019-7F8832817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692968"/>
        <c:axId val="752696904"/>
      </c:lineChart>
      <c:catAx>
        <c:axId val="752692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nl-BE" sz="90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696904"/>
        <c:crosses val="autoZero"/>
        <c:auto val="1"/>
        <c:lblAlgn val="ctr"/>
        <c:lblOffset val="100"/>
        <c:noMultiLvlLbl val="0"/>
      </c:catAx>
      <c:valAx>
        <c:axId val="752696904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900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nl-BE" sz="90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[TWh]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692968"/>
        <c:crosses val="autoZero"/>
        <c:crossBetween val="between"/>
      </c:valAx>
    </c:plotArea>
    <c:legend>
      <c:legendPos val="l"/>
      <c:legendEntry>
        <c:idx val="3"/>
        <c:delete val="1"/>
      </c:legendEntry>
      <c:layout>
        <c:manualLayout>
          <c:xMode val="edge"/>
          <c:yMode val="edge"/>
          <c:x val="0.71952588055793121"/>
          <c:y val="0.27523413093403792"/>
          <c:w val="0.28047409666656048"/>
          <c:h val="0.3975513446510898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23621150168124E-2"/>
          <c:y val="0.11418277914334017"/>
          <c:w val="0.8957562702187537"/>
          <c:h val="0.685759101950515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'2.1. Tot. elec. demand'!$E$27</c:f>
              <c:strCache>
                <c:ptCount val="1"/>
                <c:pt idx="0">
                  <c:v>Estimated # EV in WEM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'2.1. Tot. elec. demand'!$C$28:$C$39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'2.1. Tot. elec. demand'!$E$28:$E$39</c:f>
              <c:numCache>
                <c:formatCode>0.00</c:formatCode>
                <c:ptCount val="12"/>
                <c:pt idx="0">
                  <c:v>7.0000000000000007E-2</c:v>
                </c:pt>
                <c:pt idx="1">
                  <c:v>0.1</c:v>
                </c:pt>
                <c:pt idx="2">
                  <c:v>0.13</c:v>
                </c:pt>
                <c:pt idx="3">
                  <c:v>0.16</c:v>
                </c:pt>
                <c:pt idx="4">
                  <c:v>0.2</c:v>
                </c:pt>
                <c:pt idx="5">
                  <c:v>0.27</c:v>
                </c:pt>
                <c:pt idx="6">
                  <c:v>0.35</c:v>
                </c:pt>
                <c:pt idx="7">
                  <c:v>0.42</c:v>
                </c:pt>
                <c:pt idx="8">
                  <c:v>0.49</c:v>
                </c:pt>
                <c:pt idx="9">
                  <c:v>0.56999999999999995</c:v>
                </c:pt>
                <c:pt idx="10">
                  <c:v>0.65</c:v>
                </c:pt>
                <c:pt idx="1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E77-9D8A-1A81BE07AA98}"/>
            </c:ext>
          </c:extLst>
        </c:ser>
        <c:ser>
          <c:idx val="2"/>
          <c:order val="1"/>
          <c:tx>
            <c:strRef>
              <c:f>'2.1. Tot. elec. demand'!$G$27</c:f>
              <c:strCache>
                <c:ptCount val="1"/>
                <c:pt idx="0">
                  <c:v>Estimated # EV in CENTRAL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'2.1. Tot. elec. demand'!$C$28:$C$39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'2.1. Tot. elec. demand'!$G$28:$G$39</c:f>
              <c:numCache>
                <c:formatCode>0.00</c:formatCode>
                <c:ptCount val="12"/>
                <c:pt idx="0">
                  <c:v>7.0000000000000007E-2</c:v>
                </c:pt>
                <c:pt idx="1">
                  <c:v>0.1</c:v>
                </c:pt>
                <c:pt idx="2">
                  <c:v>0.13</c:v>
                </c:pt>
                <c:pt idx="3">
                  <c:v>0.16</c:v>
                </c:pt>
                <c:pt idx="4">
                  <c:v>0.2</c:v>
                </c:pt>
                <c:pt idx="5">
                  <c:v>0.45</c:v>
                </c:pt>
                <c:pt idx="6">
                  <c:v>0.7</c:v>
                </c:pt>
                <c:pt idx="7">
                  <c:v>0.95</c:v>
                </c:pt>
                <c:pt idx="8">
                  <c:v>1.2</c:v>
                </c:pt>
                <c:pt idx="9">
                  <c:v>1.44</c:v>
                </c:pt>
                <c:pt idx="10">
                  <c:v>1.6</c:v>
                </c:pt>
                <c:pt idx="11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E77-9D8A-1A81BE07AA98}"/>
            </c:ext>
          </c:extLst>
        </c:ser>
        <c:ser>
          <c:idx val="1"/>
          <c:order val="2"/>
          <c:tx>
            <c:strRef>
              <c:f>'2.1. Tot. elec. demand'!$F$27</c:f>
              <c:strCache>
                <c:ptCount val="1"/>
                <c:pt idx="0">
                  <c:v>Estimated # EV in WAM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'2.1. Tot. elec. demand'!$C$28:$C$39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'2.1. Tot. elec. demand'!$F$28:$F$39</c:f>
              <c:numCache>
                <c:formatCode>0.00</c:formatCode>
                <c:ptCount val="12"/>
                <c:pt idx="0">
                  <c:v>0.32</c:v>
                </c:pt>
                <c:pt idx="1">
                  <c:v>0.42</c:v>
                </c:pt>
                <c:pt idx="2">
                  <c:v>0.52</c:v>
                </c:pt>
                <c:pt idx="3">
                  <c:v>0.62</c:v>
                </c:pt>
                <c:pt idx="4">
                  <c:v>0.72</c:v>
                </c:pt>
                <c:pt idx="5">
                  <c:v>0.87</c:v>
                </c:pt>
                <c:pt idx="6">
                  <c:v>1.01</c:v>
                </c:pt>
                <c:pt idx="7">
                  <c:v>1.1599999999999999</c:v>
                </c:pt>
                <c:pt idx="8">
                  <c:v>1.3</c:v>
                </c:pt>
                <c:pt idx="9">
                  <c:v>1.44</c:v>
                </c:pt>
                <c:pt idx="10">
                  <c:v>1.6</c:v>
                </c:pt>
                <c:pt idx="11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E77-9D8A-1A81BE07A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1915352"/>
        <c:axId val="831918632"/>
      </c:barChart>
      <c:catAx>
        <c:axId val="831915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 sz="900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918632"/>
        <c:crosses val="autoZero"/>
        <c:auto val="1"/>
        <c:lblAlgn val="ctr"/>
        <c:lblOffset val="100"/>
        <c:noMultiLvlLbl val="0"/>
      </c:catAx>
      <c:valAx>
        <c:axId val="83191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# EV [Mio]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91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25978091206398"/>
          <c:y val="0.92302809133980135"/>
          <c:w val="0.64391314569749414"/>
          <c:h val="6.8815995864245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'2.1. Tot. elec. demand'!$E$45</c:f>
              <c:strCache>
                <c:ptCount val="1"/>
                <c:pt idx="0">
                  <c:v>Estimated penetration HP in WEM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'2.1. Tot. elec. demand'!$C$46:$C$57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'2.1. Tot. elec. demand'!$E$46:$E$57</c:f>
              <c:numCache>
                <c:formatCode>0.0%</c:formatCode>
                <c:ptCount val="12"/>
                <c:pt idx="0">
                  <c:v>8.8000000000000005E-3</c:v>
                </c:pt>
                <c:pt idx="1">
                  <c:v>1.01E-2</c:v>
                </c:pt>
                <c:pt idx="2">
                  <c:v>1.15E-2</c:v>
                </c:pt>
                <c:pt idx="3">
                  <c:v>1.29E-2</c:v>
                </c:pt>
                <c:pt idx="4">
                  <c:v>1.4200000000000001E-2</c:v>
                </c:pt>
                <c:pt idx="5">
                  <c:v>1.5900000000000001E-2</c:v>
                </c:pt>
                <c:pt idx="6">
                  <c:v>1.7600000000000001E-2</c:v>
                </c:pt>
                <c:pt idx="7">
                  <c:v>1.9300000000000001E-2</c:v>
                </c:pt>
                <c:pt idx="8">
                  <c:v>2.1000000000000001E-2</c:v>
                </c:pt>
                <c:pt idx="9">
                  <c:v>2.2700000000000001E-2</c:v>
                </c:pt>
                <c:pt idx="10">
                  <c:v>2.4500000000000001E-2</c:v>
                </c:pt>
                <c:pt idx="11">
                  <c:v>2.6499999999999999E-2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C-42AE-98A9-096919F99F3B}"/>
            </c:ext>
          </c:extLst>
        </c:ser>
        <c:ser>
          <c:idx val="2"/>
          <c:order val="1"/>
          <c:tx>
            <c:strRef>
              <c:f>'2.1. Tot. elec. demand'!$G$45</c:f>
              <c:strCache>
                <c:ptCount val="1"/>
                <c:pt idx="0">
                  <c:v>Estimated penetration HP in CENTRAL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'2.1. Tot. elec. demand'!$C$46:$C$57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'2.1. Tot. elec. demand'!$G$46:$G$57</c:f>
              <c:numCache>
                <c:formatCode>0.0%</c:formatCode>
                <c:ptCount val="12"/>
                <c:pt idx="0">
                  <c:v>8.8000000000000005E-3</c:v>
                </c:pt>
                <c:pt idx="1">
                  <c:v>1.01E-2</c:v>
                </c:pt>
                <c:pt idx="2">
                  <c:v>1.15E-2</c:v>
                </c:pt>
                <c:pt idx="3">
                  <c:v>1.29E-2</c:v>
                </c:pt>
                <c:pt idx="4">
                  <c:v>1.4200000000000001E-2</c:v>
                </c:pt>
                <c:pt idx="5">
                  <c:v>1.8599999999999998E-2</c:v>
                </c:pt>
                <c:pt idx="6">
                  <c:v>2.3E-2</c:v>
                </c:pt>
                <c:pt idx="7">
                  <c:v>2.7400000000000001E-2</c:v>
                </c:pt>
                <c:pt idx="8">
                  <c:v>3.1800000000000002E-2</c:v>
                </c:pt>
                <c:pt idx="9">
                  <c:v>3.6200000000000003E-2</c:v>
                </c:pt>
                <c:pt idx="10">
                  <c:v>4.0099999999999997E-2</c:v>
                </c:pt>
                <c:pt idx="11">
                  <c:v>4.4499999999999998E-2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BC-42AE-98A9-096919F99F3B}"/>
            </c:ext>
          </c:extLst>
        </c:ser>
        <c:ser>
          <c:idx val="1"/>
          <c:order val="2"/>
          <c:tx>
            <c:strRef>
              <c:f>'2.1. Tot. elec. demand'!$F$45</c:f>
              <c:strCache>
                <c:ptCount val="1"/>
                <c:pt idx="0">
                  <c:v>Estimated penetration HP in WAM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'2.1. Tot. elec. demand'!$C$46:$C$57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'2.1. Tot. elec. demand'!$F$46:$F$57</c:f>
              <c:numCache>
                <c:formatCode>0.0%</c:formatCode>
                <c:ptCount val="12"/>
                <c:pt idx="0">
                  <c:v>9.7999999999999997E-3</c:v>
                </c:pt>
                <c:pt idx="1">
                  <c:v>1.1900000000000001E-2</c:v>
                </c:pt>
                <c:pt idx="2">
                  <c:v>1.41E-2</c:v>
                </c:pt>
                <c:pt idx="3">
                  <c:v>1.6199999999999999E-2</c:v>
                </c:pt>
                <c:pt idx="4">
                  <c:v>1.84E-2</c:v>
                </c:pt>
                <c:pt idx="5">
                  <c:v>2.1899999999999999E-2</c:v>
                </c:pt>
                <c:pt idx="6">
                  <c:v>2.5499999999999998E-2</c:v>
                </c:pt>
                <c:pt idx="7">
                  <c:v>2.9000000000000001E-2</c:v>
                </c:pt>
                <c:pt idx="8">
                  <c:v>3.2599999999999997E-2</c:v>
                </c:pt>
                <c:pt idx="9">
                  <c:v>3.6200000000000003E-2</c:v>
                </c:pt>
                <c:pt idx="10">
                  <c:v>4.0099999999999997E-2</c:v>
                </c:pt>
                <c:pt idx="11">
                  <c:v>4.4499999999999998E-2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BC-42AE-98A9-096919F99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1915352"/>
        <c:axId val="831918632"/>
      </c:barChart>
      <c:catAx>
        <c:axId val="831915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 sz="900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918632"/>
        <c:crosses val="autoZero"/>
        <c:auto val="1"/>
        <c:lblAlgn val="ctr"/>
        <c:lblOffset val="100"/>
        <c:noMultiLvlLbl val="0"/>
      </c:catAx>
      <c:valAx>
        <c:axId val="83191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Penetration</a:t>
                </a:r>
                <a:r>
                  <a:rPr lang="nl-BE" baseline="0"/>
                  <a:t> of heat pump [%]</a:t>
                </a:r>
                <a:endParaRPr lang="nl-B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91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Shedding capacity (including the</a:t>
            </a:r>
            <a:r>
              <a:rPr lang="nl-BE" baseline="0"/>
              <a:t> ones participating to the ancillary services)</a:t>
            </a:r>
            <a:endParaRPr lang="nl-BE"/>
          </a:p>
        </c:rich>
      </c:tx>
      <c:layout>
        <c:manualLayout>
          <c:xMode val="edge"/>
          <c:yMode val="edge"/>
          <c:x val="0.23728095061207957"/>
          <c:y val="2.0483146589517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92109614099266E-2"/>
          <c:y val="0.10219313619443507"/>
          <c:w val="0.65594614300643417"/>
          <c:h val="0.69089730742184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'2.2. Demand Side Response'!$B$10</c:f>
              <c:strCache>
                <c:ptCount val="1"/>
                <c:pt idx="0">
                  <c:v>Max use of 1 hour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'2.2. Demand Side Response'!$C$8:$P$8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'2.2. Demand Side Response'!$C$10:$P$10</c:f>
              <c:numCache>
                <c:formatCode>0</c:formatCode>
                <c:ptCount val="14"/>
                <c:pt idx="0">
                  <c:v>104</c:v>
                </c:pt>
                <c:pt idx="1">
                  <c:v>111</c:v>
                </c:pt>
                <c:pt idx="2">
                  <c:v>119</c:v>
                </c:pt>
                <c:pt idx="3">
                  <c:v>128</c:v>
                </c:pt>
                <c:pt idx="4">
                  <c:v>137</c:v>
                </c:pt>
                <c:pt idx="5">
                  <c:v>146</c:v>
                </c:pt>
                <c:pt idx="6">
                  <c:v>155</c:v>
                </c:pt>
                <c:pt idx="7">
                  <c:v>164</c:v>
                </c:pt>
                <c:pt idx="8">
                  <c:v>173</c:v>
                </c:pt>
                <c:pt idx="9">
                  <c:v>182</c:v>
                </c:pt>
                <c:pt idx="10">
                  <c:v>191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D-480B-BD7F-ECCEC73BB606}"/>
            </c:ext>
          </c:extLst>
        </c:ser>
        <c:ser>
          <c:idx val="1"/>
          <c:order val="1"/>
          <c:tx>
            <c:strRef>
              <c:f>'2.2. Demand Side Response'!$B$11</c:f>
              <c:strCache>
                <c:ptCount val="1"/>
                <c:pt idx="0">
                  <c:v>Max use of 2 hours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'2.2. Demand Side Response'!$C$11:$P$11</c:f>
              <c:numCache>
                <c:formatCode>0</c:formatCode>
                <c:ptCount val="14"/>
                <c:pt idx="0">
                  <c:v>365</c:v>
                </c:pt>
                <c:pt idx="1">
                  <c:v>390</c:v>
                </c:pt>
                <c:pt idx="2">
                  <c:v>417</c:v>
                </c:pt>
                <c:pt idx="3">
                  <c:v>446</c:v>
                </c:pt>
                <c:pt idx="4">
                  <c:v>478</c:v>
                </c:pt>
                <c:pt idx="5">
                  <c:v>509</c:v>
                </c:pt>
                <c:pt idx="6">
                  <c:v>541</c:v>
                </c:pt>
                <c:pt idx="7">
                  <c:v>573</c:v>
                </c:pt>
                <c:pt idx="8">
                  <c:v>605</c:v>
                </c:pt>
                <c:pt idx="9">
                  <c:v>636</c:v>
                </c:pt>
                <c:pt idx="10">
                  <c:v>668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D-480B-BD7F-ECCEC73BB606}"/>
            </c:ext>
          </c:extLst>
        </c:ser>
        <c:ser>
          <c:idx val="2"/>
          <c:order val="2"/>
          <c:tx>
            <c:strRef>
              <c:f>'2.2. Demand Side Response'!$B$12</c:f>
              <c:strCache>
                <c:ptCount val="1"/>
                <c:pt idx="0">
                  <c:v>Max use of 4 hours*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'2.2. Demand Side Response'!$C$12:$P$12</c:f>
              <c:numCache>
                <c:formatCode>0</c:formatCode>
                <c:ptCount val="14"/>
                <c:pt idx="0">
                  <c:v>511</c:v>
                </c:pt>
                <c:pt idx="1">
                  <c:v>519</c:v>
                </c:pt>
                <c:pt idx="2">
                  <c:v>526</c:v>
                </c:pt>
                <c:pt idx="3">
                  <c:v>534</c:v>
                </c:pt>
                <c:pt idx="4">
                  <c:v>543</c:v>
                </c:pt>
                <c:pt idx="5">
                  <c:v>553</c:v>
                </c:pt>
                <c:pt idx="6">
                  <c:v>561</c:v>
                </c:pt>
                <c:pt idx="7">
                  <c:v>571</c:v>
                </c:pt>
                <c:pt idx="8">
                  <c:v>580</c:v>
                </c:pt>
                <c:pt idx="9">
                  <c:v>589</c:v>
                </c:pt>
                <c:pt idx="10">
                  <c:v>598</c:v>
                </c:pt>
                <c:pt idx="11">
                  <c:v>607</c:v>
                </c:pt>
                <c:pt idx="12">
                  <c:v>607</c:v>
                </c:pt>
                <c:pt idx="13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5D-480B-BD7F-ECCEC73BB606}"/>
            </c:ext>
          </c:extLst>
        </c:ser>
        <c:ser>
          <c:idx val="3"/>
          <c:order val="3"/>
          <c:tx>
            <c:strRef>
              <c:f>'2.2. Demand Side Response'!$B$13</c:f>
              <c:strCache>
                <c:ptCount val="1"/>
                <c:pt idx="0">
                  <c:v>Max use of 8 hours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'2.2. Demand Side Response'!$C$13:$P$13</c:f>
              <c:numCache>
                <c:formatCode>0</c:formatCode>
                <c:ptCount val="14"/>
                <c:pt idx="0">
                  <c:v>312</c:v>
                </c:pt>
                <c:pt idx="1">
                  <c:v>334</c:v>
                </c:pt>
                <c:pt idx="2">
                  <c:v>358</c:v>
                </c:pt>
                <c:pt idx="3">
                  <c:v>383</c:v>
                </c:pt>
                <c:pt idx="4">
                  <c:v>409</c:v>
                </c:pt>
                <c:pt idx="5">
                  <c:v>437</c:v>
                </c:pt>
                <c:pt idx="6">
                  <c:v>464</c:v>
                </c:pt>
                <c:pt idx="7">
                  <c:v>491</c:v>
                </c:pt>
                <c:pt idx="8">
                  <c:v>518</c:v>
                </c:pt>
                <c:pt idx="9">
                  <c:v>546</c:v>
                </c:pt>
                <c:pt idx="10">
                  <c:v>573</c:v>
                </c:pt>
                <c:pt idx="11">
                  <c:v>600</c:v>
                </c:pt>
                <c:pt idx="12">
                  <c:v>600</c:v>
                </c:pt>
                <c:pt idx="13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D-480B-BD7F-ECCEC73BB606}"/>
            </c:ext>
          </c:extLst>
        </c:ser>
        <c:ser>
          <c:idx val="4"/>
          <c:order val="4"/>
          <c:tx>
            <c:strRef>
              <c:f>'2.2. Demand Side Response'!$B$14</c:f>
              <c:strCache>
                <c:ptCount val="1"/>
                <c:pt idx="0">
                  <c:v>No limit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'2.2. Demand Side Response'!$C$14:$P$14</c:f>
              <c:numCache>
                <c:formatCode>0</c:formatCode>
                <c:ptCount val="14"/>
                <c:pt idx="0">
                  <c:v>156</c:v>
                </c:pt>
                <c:pt idx="1">
                  <c:v>167</c:v>
                </c:pt>
                <c:pt idx="2">
                  <c:v>179</c:v>
                </c:pt>
                <c:pt idx="3">
                  <c:v>191</c:v>
                </c:pt>
                <c:pt idx="4">
                  <c:v>205</c:v>
                </c:pt>
                <c:pt idx="5">
                  <c:v>218</c:v>
                </c:pt>
                <c:pt idx="6">
                  <c:v>232</c:v>
                </c:pt>
                <c:pt idx="7">
                  <c:v>245</c:v>
                </c:pt>
                <c:pt idx="8">
                  <c:v>259</c:v>
                </c:pt>
                <c:pt idx="9">
                  <c:v>273</c:v>
                </c:pt>
                <c:pt idx="10">
                  <c:v>286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5D-480B-BD7F-ECCEC73BB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9989120"/>
        <c:axId val="389991040"/>
      </c:barChart>
      <c:scatterChart>
        <c:scatterStyle val="lineMarker"/>
        <c:varyColors val="0"/>
        <c:ser>
          <c:idx val="5"/>
          <c:order val="5"/>
          <c:tx>
            <c:strRef>
              <c:f>'2.2. Demand Side Response'!$B$9</c:f>
              <c:strCache>
                <c:ptCount val="1"/>
                <c:pt idx="0">
                  <c:v>Total shedding capacity (including the ones participating to the ancillary services)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yVal>
            <c:numRef>
              <c:f>'2.2. Demand Side Response'!$C$9:$P$9</c:f>
              <c:numCache>
                <c:formatCode>0</c:formatCode>
                <c:ptCount val="14"/>
                <c:pt idx="0" formatCode="General">
                  <c:v>1448</c:v>
                </c:pt>
                <c:pt idx="1">
                  <c:v>1521</c:v>
                </c:pt>
                <c:pt idx="2">
                  <c:v>1599</c:v>
                </c:pt>
                <c:pt idx="3">
                  <c:v>1682</c:v>
                </c:pt>
                <c:pt idx="4">
                  <c:v>1772</c:v>
                </c:pt>
                <c:pt idx="5">
                  <c:v>1863</c:v>
                </c:pt>
                <c:pt idx="6">
                  <c:v>1953</c:v>
                </c:pt>
                <c:pt idx="7">
                  <c:v>2044</c:v>
                </c:pt>
                <c:pt idx="8">
                  <c:v>2135</c:v>
                </c:pt>
                <c:pt idx="9">
                  <c:v>2226</c:v>
                </c:pt>
                <c:pt idx="10">
                  <c:v>2316</c:v>
                </c:pt>
                <c:pt idx="11">
                  <c:v>2407</c:v>
                </c:pt>
                <c:pt idx="12">
                  <c:v>2407</c:v>
                </c:pt>
                <c:pt idx="13">
                  <c:v>2407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5D-480B-BD7F-ECCEC73BB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89120"/>
        <c:axId val="389991040"/>
      </c:scatterChart>
      <c:catAx>
        <c:axId val="389989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991040"/>
        <c:crosses val="autoZero"/>
        <c:auto val="1"/>
        <c:lblAlgn val="ctr"/>
        <c:lblOffset val="100"/>
        <c:noMultiLvlLbl val="0"/>
      </c:catAx>
      <c:valAx>
        <c:axId val="3899910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[MW]</a:t>
                </a:r>
              </a:p>
            </c:rich>
          </c:tx>
          <c:layout>
            <c:manualLayout>
              <c:xMode val="edge"/>
              <c:yMode val="edge"/>
              <c:x val="3.352022599239154E-3"/>
              <c:y val="0.332217877118999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98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07577366472677"/>
          <c:y val="0.19588503638574958"/>
          <c:w val="0.20574885404885904"/>
          <c:h val="0.678256837732891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Shifting capacity [GWh/day in winter period]</a:t>
            </a:r>
          </a:p>
        </c:rich>
      </c:tx>
      <c:layout>
        <c:manualLayout>
          <c:xMode val="edge"/>
          <c:yMode val="edge"/>
          <c:x val="0.39710491009802851"/>
          <c:y val="5.5651809908199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01355522613167E-2"/>
          <c:y val="0.15296731805412708"/>
          <c:w val="0.89136202047832258"/>
          <c:h val="0.7396334572815545"/>
        </c:manualLayout>
      </c:layout>
      <c:lineChart>
        <c:grouping val="standard"/>
        <c:varyColors val="0"/>
        <c:ser>
          <c:idx val="0"/>
          <c:order val="0"/>
          <c:tx>
            <c:strRef>
              <c:f>'2.2. Demand Side Response'!$B$40</c:f>
              <c:strCache>
                <c:ptCount val="1"/>
                <c:pt idx="0">
                  <c:v>Total shifting capacity [GWh/day in winter period]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9050">
                <a:solidFill>
                  <a:schemeClr val="tx1"/>
                </a:solidFill>
                <a:prstDash val="sysDash"/>
              </a:ln>
              <a:effectLst/>
            </c:spPr>
          </c:marker>
          <c:cat>
            <c:numRef>
              <c:f>'2.2. Demand Side Response'!$C$39:$P$39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'2.2. Demand Side Response'!$C$40:$P$40</c:f>
              <c:numCache>
                <c:formatCode>_ * #,##0_ ;_ * \-#,##0_ ;_ * "-"??_ ;_ @_ </c:formatCode>
                <c:ptCount val="14"/>
                <c:pt idx="0">
                  <c:v>0</c:v>
                </c:pt>
                <c:pt idx="1">
                  <c:v>0</c:v>
                </c:pt>
                <c:pt idx="2" formatCode="_ * #,##0.0_ ;_ * \-#,##0.0_ ;_ * &quot;-&quot;??_ ;_ @_ ">
                  <c:v>0.1</c:v>
                </c:pt>
                <c:pt idx="3" formatCode="_ * #,##0.0_ ;_ * \-#,##0.0_ ;_ * &quot;-&quot;??_ ;_ @_ ">
                  <c:v>0.2</c:v>
                </c:pt>
                <c:pt idx="4" formatCode="_ * #,##0.0_ ;_ * \-#,##0.0_ ;_ * &quot;-&quot;??_ ;_ @_ ">
                  <c:v>0.30000000000000004</c:v>
                </c:pt>
                <c:pt idx="5" formatCode="_ * #,##0.0_ ;_ * \-#,##0.0_ ;_ * &quot;-&quot;??_ ;_ @_ ">
                  <c:v>0.4</c:v>
                </c:pt>
                <c:pt idx="6" formatCode="_ * #,##0.0_ ;_ * \-#,##0.0_ ;_ * &quot;-&quot;??_ ;_ @_ ">
                  <c:v>0.5</c:v>
                </c:pt>
                <c:pt idx="7" formatCode="_ * #,##0.0_ ;_ * \-#,##0.0_ ;_ * &quot;-&quot;??_ ;_ @_ ">
                  <c:v>0.7</c:v>
                </c:pt>
                <c:pt idx="8" formatCode="_ * #,##0.0_ ;_ * \-#,##0.0_ ;_ * &quot;-&quot;??_ ;_ @_ ">
                  <c:v>0.89999999999999991</c:v>
                </c:pt>
                <c:pt idx="9" formatCode="_ * #,##0.0_ ;_ * \-#,##0.0_ ;_ * &quot;-&quot;??_ ;_ @_ ">
                  <c:v>1.0999999999999999</c:v>
                </c:pt>
                <c:pt idx="10" formatCode="_ * #,##0.0_ ;_ * \-#,##0.0_ ;_ * &quot;-&quot;??_ ;_ @_ ">
                  <c:v>1.2999999999999998</c:v>
                </c:pt>
                <c:pt idx="11" formatCode="_ * #,##0.0_ ;_ * \-#,##0.0_ ;_ * &quot;-&quot;??_ ;_ @_ ">
                  <c:v>1.5</c:v>
                </c:pt>
                <c:pt idx="12" formatCode="_ * #,##0.0_ ;_ * \-#,##0.0_ ;_ * &quot;-&quot;??_ ;_ @_ ">
                  <c:v>1.5</c:v>
                </c:pt>
                <c:pt idx="13" formatCode="_ * #,##0.0_ ;_ * \-#,##0.0_ ;_ * &quot;-&quot;??_ ;_ @_ 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73-4B1A-B39A-6F4C9726D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514752"/>
        <c:axId val="391516928"/>
      </c:lineChart>
      <c:catAx>
        <c:axId val="39151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516928"/>
        <c:crosses val="autoZero"/>
        <c:auto val="1"/>
        <c:lblAlgn val="ctr"/>
        <c:lblOffset val="100"/>
        <c:noMultiLvlLbl val="0"/>
      </c:catAx>
      <c:valAx>
        <c:axId val="39151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 sz="1400"/>
                  <a:t>[GWh/day in winter period]</a:t>
                </a:r>
              </a:p>
            </c:rich>
          </c:tx>
          <c:layout>
            <c:manualLayout>
              <c:xMode val="edge"/>
              <c:yMode val="edge"/>
              <c:x val="1.0616814197010837E-2"/>
              <c:y val="0.1633964449808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51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Contents!A1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0</xdr:row>
      <xdr:rowOff>95252</xdr:rowOff>
    </xdr:from>
    <xdr:to>
      <xdr:col>4</xdr:col>
      <xdr:colOff>1023258</xdr:colOff>
      <xdr:row>4</xdr:row>
      <xdr:rowOff>134976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401" y="95252"/>
          <a:ext cx="2627200" cy="8996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248709</xdr:colOff>
      <xdr:row>1</xdr:row>
      <xdr:rowOff>285838</xdr:rowOff>
    </xdr:to>
    <xdr:pic>
      <xdr:nvPicPr>
        <xdr:cNvPr id="2" name="Picture 1" descr="C:\Users\IBF250\AppData\Local\Microsoft\Windows\Temporary Internet Files\Content.IE5\3CVEKPUG\Home_font_awesome.svg[1]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182880"/>
          <a:ext cx="248709" cy="2858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116416</xdr:colOff>
      <xdr:row>1</xdr:row>
      <xdr:rowOff>21168</xdr:rowOff>
    </xdr:from>
    <xdr:to>
      <xdr:col>3</xdr:col>
      <xdr:colOff>364066</xdr:colOff>
      <xdr:row>1</xdr:row>
      <xdr:rowOff>268818</xdr:rowOff>
    </xdr:to>
    <xdr:pic>
      <xdr:nvPicPr>
        <xdr:cNvPr id="2" name="Picture 1" descr="C:\Users\IBF250\AppData\Local\Microsoft\Windows\Temporary Internet Files\Content.IE5\3CVEKPUG\Home_font_awesome.svg[1]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1766" y="202143"/>
          <a:ext cx="24765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23</xdr:row>
      <xdr:rowOff>178175</xdr:rowOff>
    </xdr:from>
    <xdr:to>
      <xdr:col>17</xdr:col>
      <xdr:colOff>647700</xdr:colOff>
      <xdr:row>51</xdr:row>
      <xdr:rowOff>182379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205343</xdr:colOff>
      <xdr:row>0</xdr:row>
      <xdr:rowOff>143742</xdr:rowOff>
    </xdr:from>
    <xdr:to>
      <xdr:col>6</xdr:col>
      <xdr:colOff>454052</xdr:colOff>
      <xdr:row>1</xdr:row>
      <xdr:rowOff>251712</xdr:rowOff>
    </xdr:to>
    <xdr:pic>
      <xdr:nvPicPr>
        <xdr:cNvPr id="3" name="Picture 2" descr="C:\Users\IBF250\AppData\Local\Microsoft\Windows\Temporary Internet Files\Content.IE5\3CVEKPUG\Home_font_awesome.svg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4834" y="143742"/>
          <a:ext cx="248709" cy="2880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84955</xdr:colOff>
      <xdr:row>1</xdr:row>
      <xdr:rowOff>963</xdr:rowOff>
    </xdr:from>
    <xdr:to>
      <xdr:col>3</xdr:col>
      <xdr:colOff>332605</xdr:colOff>
      <xdr:row>1</xdr:row>
      <xdr:rowOff>250730</xdr:rowOff>
    </xdr:to>
    <xdr:pic>
      <xdr:nvPicPr>
        <xdr:cNvPr id="2" name="Picture 1" descr="C:\Users\IBF250\AppData\Local\Microsoft\Windows\Temporary Internet Files\Content.IE5\3CVEKPUG\Home_font_awesome.svg[1]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335" y="183843"/>
          <a:ext cx="247650" cy="2497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3163841</xdr:colOff>
      <xdr:row>30</xdr:row>
      <xdr:rowOff>111528</xdr:rowOff>
    </xdr:from>
    <xdr:to>
      <xdr:col>18</xdr:col>
      <xdr:colOff>138354</xdr:colOff>
      <xdr:row>46</xdr:row>
      <xdr:rowOff>90747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156278</xdr:colOff>
      <xdr:row>1</xdr:row>
      <xdr:rowOff>37387</xdr:rowOff>
    </xdr:from>
    <xdr:to>
      <xdr:col>6</xdr:col>
      <xdr:colOff>403928</xdr:colOff>
      <xdr:row>1</xdr:row>
      <xdr:rowOff>287154</xdr:rowOff>
    </xdr:to>
    <xdr:pic>
      <xdr:nvPicPr>
        <xdr:cNvPr id="2" name="Picture 1" descr="C:\Users\IBF250\AppData\Local\Microsoft\Windows\Temporary Internet Files\Content.IE5\3CVEKPUG\Home_font_awesome.svg[1]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3260" y="217496"/>
          <a:ext cx="247650" cy="2497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987828</xdr:colOff>
      <xdr:row>4</xdr:row>
      <xdr:rowOff>326642</xdr:rowOff>
    </xdr:from>
    <xdr:to>
      <xdr:col>21</xdr:col>
      <xdr:colOff>329524</xdr:colOff>
      <xdr:row>19</xdr:row>
      <xdr:rowOff>12868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1090553</xdr:colOff>
      <xdr:row>25</xdr:row>
      <xdr:rowOff>188272</xdr:rowOff>
    </xdr:from>
    <xdr:to>
      <xdr:col>17</xdr:col>
      <xdr:colOff>382981</xdr:colOff>
      <xdr:row>41</xdr:row>
      <xdr:rowOff>19050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1007427</xdr:colOff>
      <xdr:row>45</xdr:row>
      <xdr:rowOff>0</xdr:rowOff>
    </xdr:from>
    <xdr:to>
      <xdr:col>17</xdr:col>
      <xdr:colOff>299855</xdr:colOff>
      <xdr:row>61</xdr:row>
      <xdr:rowOff>39461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5651665</xdr:colOff>
      <xdr:row>16</xdr:row>
      <xdr:rowOff>2474</xdr:rowOff>
    </xdr:from>
    <xdr:to>
      <xdr:col>19</xdr:col>
      <xdr:colOff>816429</xdr:colOff>
      <xdr:row>36</xdr:row>
      <xdr:rowOff>80024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5597236</xdr:colOff>
      <xdr:row>41</xdr:row>
      <xdr:rowOff>61356</xdr:rowOff>
    </xdr:from>
    <xdr:to>
      <xdr:col>16</xdr:col>
      <xdr:colOff>277090</xdr:colOff>
      <xdr:row>58</xdr:row>
      <xdr:rowOff>151411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141514</xdr:colOff>
      <xdr:row>1</xdr:row>
      <xdr:rowOff>21772</xdr:rowOff>
    </xdr:from>
    <xdr:to>
      <xdr:col>2</xdr:col>
      <xdr:colOff>392339</xdr:colOff>
      <xdr:row>1</xdr:row>
      <xdr:rowOff>269422</xdr:rowOff>
    </xdr:to>
    <xdr:pic>
      <xdr:nvPicPr>
        <xdr:cNvPr id="6" name="Picture 5" descr="C:\Users\IBF250\AppData\Local\Microsoft\Windows\Temporary Internet Files\Content.IE5\3CVEKPUG\Home_font_awesome.svg[1]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5" y="206829"/>
          <a:ext cx="25082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77259</xdr:colOff>
      <xdr:row>1</xdr:row>
      <xdr:rowOff>19049</xdr:rowOff>
    </xdr:from>
    <xdr:to>
      <xdr:col>2</xdr:col>
      <xdr:colOff>325968</xdr:colOff>
      <xdr:row>2</xdr:row>
      <xdr:rowOff>2328</xdr:rowOff>
    </xdr:to>
    <xdr:pic>
      <xdr:nvPicPr>
        <xdr:cNvPr id="2" name="Picture 1" descr="C:\Users\IBF250\AppData\Local\Microsoft\Windows\Temporary Internet Files\Content.IE5\3CVEKPUG\Home_font_awesome.svg[1]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134" y="209549"/>
          <a:ext cx="248709" cy="2880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183572</xdr:colOff>
      <xdr:row>1</xdr:row>
      <xdr:rowOff>13263</xdr:rowOff>
    </xdr:from>
    <xdr:to>
      <xdr:col>2</xdr:col>
      <xdr:colOff>432281</xdr:colOff>
      <xdr:row>1</xdr:row>
      <xdr:rowOff>296330</xdr:rowOff>
    </xdr:to>
    <xdr:pic>
      <xdr:nvPicPr>
        <xdr:cNvPr id="2" name="Picture 1" descr="C:\Users\IBF250\AppData\Local\Microsoft\Windows\Temporary Internet Files\Content.IE5\3CVEKPUG\Home_font_awesome.svg[1]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8772" y="193372"/>
          <a:ext cx="248709" cy="2830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166906</xdr:colOff>
      <xdr:row>1</xdr:row>
      <xdr:rowOff>10084</xdr:rowOff>
    </xdr:from>
    <xdr:to>
      <xdr:col>5</xdr:col>
      <xdr:colOff>245734</xdr:colOff>
      <xdr:row>1</xdr:row>
      <xdr:rowOff>298163</xdr:rowOff>
    </xdr:to>
    <xdr:pic>
      <xdr:nvPicPr>
        <xdr:cNvPr id="2" name="Picture 1" descr="C:\Users\IBF250\AppData\Local\Microsoft\Windows\Temporary Internet Files\Content.IE5\3CVEKPUG\Home_font_awesome.svg[1]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624" y="189378"/>
          <a:ext cx="248709" cy="2880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orage-project.eu/wp-content/uploads/2013/06/eStorage-D3.2-Value-of-storage.pdf" TargetMode="External"/><Relationship Id="rId13" Type="http://schemas.openxmlformats.org/officeDocument/2006/relationships/printerSettings" Target="../printerSettings/printerSettings10.bin"/><Relationship Id="rId3" Type="http://schemas.openxmlformats.org/officeDocument/2006/relationships/hyperlink" Target="https://www.sciencedirect.com/science/article/pii/S0960148118312059" TargetMode="External"/><Relationship Id="rId7" Type="http://schemas.openxmlformats.org/officeDocument/2006/relationships/hyperlink" Target="https://www.creg.be/sites/default/files/assets/Consult/2018/1718/RA1718-Annex2.7.pdf" TargetMode="External"/><Relationship Id="rId12" Type="http://schemas.openxmlformats.org/officeDocument/2006/relationships/hyperlink" Target="https://www.irena.org/publications/2020/Dec/Green-hydrogen-cost-reduction" TargetMode="External"/><Relationship Id="rId2" Type="http://schemas.openxmlformats.org/officeDocument/2006/relationships/hyperlink" Target="https://www.agora-energiewende.de/fileadmin2/Projekte/2017/Flexibility_in_thermal_plants/115_flexibility-report-WEB.pdf" TargetMode="External"/><Relationship Id="rId1" Type="http://schemas.openxmlformats.org/officeDocument/2006/relationships/hyperlink" Target="http://www.anev.org/wp-content/uploads/2018/02/180216-Wind-Energy-Ancillary-Services-ANEV-Italy_Vestas.pdf" TargetMode="External"/><Relationship Id="rId6" Type="http://schemas.openxmlformats.org/officeDocument/2006/relationships/hyperlink" Target="https://ac.els-cdn.com/S0306261915012167/1-s2.0-S0306261915012167-main.pdf?_tid=52eeb980-f5b2-43f0-8d14-83cd9f435f58&amp;acdnat=1546889876_5b2bf335e121403ca7dc9296eaf88b19" TargetMode="External"/><Relationship Id="rId11" Type="http://schemas.openxmlformats.org/officeDocument/2006/relationships/hyperlink" Target="https://www.cire.pl/pliki/2/2018/13___niewinski.pdf" TargetMode="External"/><Relationship Id="rId5" Type="http://schemas.openxmlformats.org/officeDocument/2006/relationships/hyperlink" Target="http://smartnet-project.eu/wp-content/uploads/2017/05/D1.2_20170522_V1.1.pdf" TargetMode="External"/><Relationship Id="rId10" Type="http://schemas.openxmlformats.org/officeDocument/2006/relationships/hyperlink" Target="https://www.elia.be/~/media/files/Elia/Products-and-services/Strategic-Reserve/Elia_Market%20Response_Implementation%20report.pdf" TargetMode="External"/><Relationship Id="rId4" Type="http://schemas.openxmlformats.org/officeDocument/2006/relationships/hyperlink" Target="https://ens.dk/sites/ens.dk/files/Globalcooperation/flexibility_in_the_power_system_v23-lri.pdf" TargetMode="External"/><Relationship Id="rId9" Type="http://schemas.openxmlformats.org/officeDocument/2006/relationships/hyperlink" Target="https://ac.els-cdn.com/S0360544214001534/1-s2.0-S0360544214001534-main.pdf?_tid=d4fce1a0-6f34-465d-9c4f-523e95750e30&amp;acdnat=1546943860_20cd8cd6d9355dd840de7e4fd94255bb" TargetMode="External"/><Relationship Id="rId14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iea.org/topics/world-energy-outloo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39"/>
  <sheetViews>
    <sheetView showGridLines="0" tabSelected="1" zoomScale="86" zoomScaleNormal="100" workbookViewId="0">
      <selection activeCell="B17" sqref="B17:G17"/>
    </sheetView>
  </sheetViews>
  <sheetFormatPr defaultRowHeight="15" x14ac:dyDescent="0.25"/>
  <cols>
    <col min="1" max="1" width="2.7109375" style="131" customWidth="1"/>
    <col min="2" max="2" width="4.7109375" customWidth="1"/>
    <col min="3" max="3" width="3" customWidth="1"/>
    <col min="4" max="4" width="16.85546875" customWidth="1"/>
    <col min="5" max="5" width="18.85546875" customWidth="1"/>
  </cols>
  <sheetData>
    <row r="2" spans="4:6" ht="26.25" x14ac:dyDescent="0.4">
      <c r="E2" s="40"/>
      <c r="F2" s="40" t="s">
        <v>465</v>
      </c>
    </row>
    <row r="3" spans="4:6" ht="9.75" customHeight="1" x14ac:dyDescent="0.25"/>
    <row r="4" spans="4:6" ht="18.75" x14ac:dyDescent="0.3">
      <c r="E4" s="1"/>
    </row>
    <row r="6" spans="4:6" ht="8.25" customHeight="1" x14ac:dyDescent="0.25"/>
    <row r="8" spans="4:6" x14ac:dyDescent="0.25">
      <c r="D8" t="s">
        <v>463</v>
      </c>
    </row>
    <row r="10" spans="4:6" x14ac:dyDescent="0.25">
      <c r="D10" t="s">
        <v>170</v>
      </c>
    </row>
    <row r="11" spans="4:6" x14ac:dyDescent="0.25">
      <c r="D11" s="53"/>
    </row>
    <row r="12" spans="4:6" x14ac:dyDescent="0.25">
      <c r="D12" s="33" t="s">
        <v>301</v>
      </c>
    </row>
    <row r="13" spans="4:6" x14ac:dyDescent="0.25">
      <c r="D13" s="27" t="s">
        <v>459</v>
      </c>
    </row>
    <row r="15" spans="4:6" x14ac:dyDescent="0.25">
      <c r="D15" s="27"/>
    </row>
    <row r="16" spans="4:6" x14ac:dyDescent="0.25">
      <c r="D16" s="12"/>
    </row>
    <row r="17" spans="2:7" x14ac:dyDescent="0.25">
      <c r="B17" s="469" t="s">
        <v>0</v>
      </c>
      <c r="C17" s="469"/>
      <c r="D17" s="469"/>
      <c r="E17" s="469"/>
      <c r="F17" s="469"/>
      <c r="G17" s="469"/>
    </row>
    <row r="18" spans="2:7" ht="12.6" customHeight="1" x14ac:dyDescent="0.25">
      <c r="C18" s="24"/>
      <c r="D18" s="24"/>
      <c r="E18" s="24"/>
      <c r="F18" s="24"/>
    </row>
    <row r="19" spans="2:7" s="131" customFormat="1" ht="13.9" customHeight="1" x14ac:dyDescent="0.25">
      <c r="C19" s="34" t="s">
        <v>391</v>
      </c>
    </row>
    <row r="20" spans="2:7" s="131" customFormat="1" ht="13.9" customHeight="1" x14ac:dyDescent="0.25">
      <c r="C20" s="34"/>
      <c r="D20" s="132" t="s">
        <v>392</v>
      </c>
    </row>
    <row r="21" spans="2:7" s="131" customFormat="1" ht="13.9" customHeight="1" x14ac:dyDescent="0.25">
      <c r="C21" s="34"/>
      <c r="D21" s="132" t="s">
        <v>374</v>
      </c>
    </row>
    <row r="22" spans="2:7" s="131" customFormat="1" ht="13.9" customHeight="1" x14ac:dyDescent="0.25">
      <c r="C22" s="34"/>
      <c r="D22" s="132" t="s">
        <v>375</v>
      </c>
    </row>
    <row r="23" spans="2:7" s="131" customFormat="1" ht="5.45" customHeight="1" x14ac:dyDescent="0.25">
      <c r="C23" s="34"/>
    </row>
    <row r="24" spans="2:7" s="131" customFormat="1" ht="13.9" customHeight="1" x14ac:dyDescent="0.25">
      <c r="C24" s="34" t="s">
        <v>376</v>
      </c>
    </row>
    <row r="25" spans="2:7" s="131" customFormat="1" ht="13.9" customHeight="1" x14ac:dyDescent="0.25">
      <c r="C25" s="34"/>
      <c r="D25" s="132" t="s">
        <v>377</v>
      </c>
    </row>
    <row r="26" spans="2:7" s="131" customFormat="1" ht="13.9" customHeight="1" x14ac:dyDescent="0.25">
      <c r="C26" s="34"/>
      <c r="D26" s="132" t="s">
        <v>378</v>
      </c>
    </row>
    <row r="27" spans="2:7" ht="6" customHeight="1" x14ac:dyDescent="0.25">
      <c r="C27" s="109"/>
      <c r="D27" s="109"/>
    </row>
    <row r="28" spans="2:7" x14ac:dyDescent="0.25">
      <c r="C28" s="274" t="s">
        <v>379</v>
      </c>
      <c r="D28" s="274"/>
    </row>
    <row r="29" spans="2:7" x14ac:dyDescent="0.25">
      <c r="C29" s="52"/>
      <c r="D29" s="132" t="s">
        <v>380</v>
      </c>
    </row>
    <row r="30" spans="2:7" x14ac:dyDescent="0.25">
      <c r="C30" s="52"/>
      <c r="D30" s="132" t="s">
        <v>381</v>
      </c>
    </row>
    <row r="31" spans="2:7" x14ac:dyDescent="0.25">
      <c r="C31" s="109"/>
      <c r="D31" s="132" t="s">
        <v>405</v>
      </c>
    </row>
    <row r="32" spans="2:7" x14ac:dyDescent="0.25">
      <c r="C32" s="109"/>
      <c r="D32" s="132" t="s">
        <v>406</v>
      </c>
    </row>
    <row r="33" spans="3:16" s="131" customFormat="1" x14ac:dyDescent="0.25">
      <c r="C33" s="109"/>
    </row>
    <row r="34" spans="3:16" x14ac:dyDescent="0.25">
      <c r="C34" s="34"/>
      <c r="D34" s="109"/>
      <c r="P34" s="34"/>
    </row>
    <row r="35" spans="3:16" s="131" customFormat="1" x14ac:dyDescent="0.25">
      <c r="C35" s="52"/>
      <c r="D35" s="52"/>
    </row>
    <row r="36" spans="3:16" s="131" customFormat="1" x14ac:dyDescent="0.25">
      <c r="C36" s="52"/>
      <c r="D36" s="52"/>
    </row>
    <row r="37" spans="3:16" x14ac:dyDescent="0.25">
      <c r="C37" s="34"/>
      <c r="D37" s="131"/>
    </row>
    <row r="38" spans="3:16" x14ac:dyDescent="0.25">
      <c r="C38" s="41"/>
      <c r="D38" s="275"/>
    </row>
    <row r="39" spans="3:16" x14ac:dyDescent="0.25">
      <c r="D39" s="39"/>
    </row>
  </sheetData>
  <mergeCells count="1">
    <mergeCell ref="B17:G17"/>
  </mergeCells>
  <hyperlinks>
    <hyperlink ref="D20" location="'1.1. Ind. mod. thermal prod. '!A1" display="1.1. Invidividually modelled thermal generation "/>
    <hyperlink ref="D21" location="'1.2. Renewable and non-CIPU'!A1" display="1.2. Renewable energy sources and non-CIPU thermal units"/>
    <hyperlink ref="D22" location="'1.3. Storage'!A1" display="1.3. Storage"/>
    <hyperlink ref="D25" location="'2.1. Tot. elec. demand'!A1" display="2.1. Total electricity demand"/>
    <hyperlink ref="D26" location="'2.2. Demand Side Response'!A1" display="2.2. Demand Side Response"/>
    <hyperlink ref="D29" location="'3.1. Fuel and CO2 prices'!A1" display="3.1. Fuel and CO2 prices"/>
    <hyperlink ref="D30" location="'3.2. Investment costs'!A1" display="3.2. Investment costs"/>
    <hyperlink ref="D31" location="'3.3. Outages'!A1" display="3.3. Outages"/>
    <hyperlink ref="D32" location="'3.4. Flex. charact.'!A1" display="3.4. Flexibility characteristics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79998168889431442"/>
  </sheetPr>
  <dimension ref="B2:X65"/>
  <sheetViews>
    <sheetView showGridLines="0" topLeftCell="A7" zoomScale="55" zoomScaleNormal="55" workbookViewId="0">
      <selection activeCell="B2" sqref="B2"/>
    </sheetView>
  </sheetViews>
  <sheetFormatPr defaultColWidth="8.85546875" defaultRowHeight="15" x14ac:dyDescent="0.25"/>
  <cols>
    <col min="1" max="1" width="4.42578125" style="131" customWidth="1"/>
    <col min="2" max="2" width="36" style="131" bestFit="1" customWidth="1"/>
    <col min="3" max="3" width="30" style="131" customWidth="1"/>
    <col min="4" max="4" width="15.7109375" style="131" customWidth="1"/>
    <col min="5" max="5" width="14.28515625" style="131" customWidth="1"/>
    <col min="6" max="6" width="27.140625" style="131" customWidth="1"/>
    <col min="7" max="7" width="15.7109375" style="131" customWidth="1"/>
    <col min="8" max="9" width="18.140625" style="131" customWidth="1"/>
    <col min="10" max="11" width="15.7109375" style="131" customWidth="1"/>
    <col min="12" max="12" width="18.42578125" style="131" customWidth="1"/>
    <col min="13" max="13" width="19.42578125" style="131" customWidth="1"/>
    <col min="14" max="14" width="18.42578125" style="131" bestFit="1" customWidth="1"/>
    <col min="15" max="16" width="15.7109375" style="131" customWidth="1"/>
    <col min="17" max="17" width="17.28515625" style="131" bestFit="1" customWidth="1"/>
    <col min="18" max="18" width="23.28515625" style="131" customWidth="1"/>
    <col min="19" max="19" width="80.140625" style="131" customWidth="1"/>
    <col min="20" max="16384" width="8.85546875" style="131"/>
  </cols>
  <sheetData>
    <row r="2" spans="2:20" ht="24" thickBot="1" x14ac:dyDescent="0.4">
      <c r="B2" s="3" t="s">
        <v>406</v>
      </c>
      <c r="C2" s="23"/>
    </row>
    <row r="6" spans="2:20" ht="15.75" thickBot="1" x14ac:dyDescent="0.3"/>
    <row r="7" spans="2:20" ht="15.75" customHeight="1" thickBot="1" x14ac:dyDescent="0.3">
      <c r="B7" s="54"/>
      <c r="C7" s="529" t="s">
        <v>35</v>
      </c>
      <c r="D7" s="530"/>
      <c r="E7" s="530"/>
      <c r="F7" s="530"/>
      <c r="G7" s="530"/>
      <c r="H7" s="530"/>
      <c r="I7" s="530"/>
      <c r="J7" s="530"/>
      <c r="K7" s="531"/>
      <c r="L7" s="529" t="s">
        <v>36</v>
      </c>
      <c r="M7" s="530"/>
      <c r="N7" s="531"/>
      <c r="O7" s="529" t="s">
        <v>37</v>
      </c>
      <c r="P7" s="530"/>
      <c r="Q7" s="531"/>
      <c r="R7" s="532" t="s">
        <v>38</v>
      </c>
      <c r="S7" s="532" t="s">
        <v>39</v>
      </c>
    </row>
    <row r="8" spans="2:20" ht="45.75" thickBot="1" x14ac:dyDescent="0.3">
      <c r="B8" s="55" t="s">
        <v>40</v>
      </c>
      <c r="C8" s="56" t="s">
        <v>41</v>
      </c>
      <c r="D8" s="57" t="s">
        <v>42</v>
      </c>
      <c r="E8" s="57" t="s">
        <v>43</v>
      </c>
      <c r="F8" s="57" t="s">
        <v>44</v>
      </c>
      <c r="G8" s="57" t="s">
        <v>45</v>
      </c>
      <c r="H8" s="57" t="s">
        <v>46</v>
      </c>
      <c r="I8" s="57" t="s">
        <v>47</v>
      </c>
      <c r="J8" s="57" t="s">
        <v>48</v>
      </c>
      <c r="K8" s="42" t="s">
        <v>49</v>
      </c>
      <c r="L8" s="58" t="s">
        <v>50</v>
      </c>
      <c r="M8" s="59" t="s">
        <v>51</v>
      </c>
      <c r="N8" s="37" t="s">
        <v>52</v>
      </c>
      <c r="O8" s="58" t="s">
        <v>50</v>
      </c>
      <c r="P8" s="59" t="s">
        <v>51</v>
      </c>
      <c r="Q8" s="37" t="s">
        <v>52</v>
      </c>
      <c r="R8" s="533"/>
      <c r="S8" s="534"/>
    </row>
    <row r="9" spans="2:20" s="19" customFormat="1" ht="90" x14ac:dyDescent="0.25">
      <c r="B9" s="60" t="s">
        <v>53</v>
      </c>
      <c r="C9" s="61" t="s">
        <v>54</v>
      </c>
      <c r="D9" s="295" t="s">
        <v>55</v>
      </c>
      <c r="E9" s="535" t="s">
        <v>56</v>
      </c>
      <c r="F9" s="535"/>
      <c r="G9" s="535"/>
      <c r="H9" s="295" t="s">
        <v>57</v>
      </c>
      <c r="I9" s="295" t="s">
        <v>58</v>
      </c>
      <c r="J9" s="295" t="s">
        <v>59</v>
      </c>
      <c r="K9" s="62" t="s">
        <v>60</v>
      </c>
      <c r="L9" s="536" t="s">
        <v>61</v>
      </c>
      <c r="M9" s="537"/>
      <c r="N9" s="538"/>
      <c r="O9" s="536" t="s">
        <v>62</v>
      </c>
      <c r="P9" s="537"/>
      <c r="Q9" s="538"/>
      <c r="R9" s="63" t="s">
        <v>63</v>
      </c>
      <c r="S9" s="534"/>
    </row>
    <row r="10" spans="2:20" ht="15.75" thickBot="1" x14ac:dyDescent="0.3">
      <c r="B10" s="64" t="s">
        <v>64</v>
      </c>
      <c r="C10" s="65" t="s">
        <v>65</v>
      </c>
      <c r="D10" s="66" t="s">
        <v>65</v>
      </c>
      <c r="E10" s="66" t="s">
        <v>65</v>
      </c>
      <c r="F10" s="66" t="s">
        <v>65</v>
      </c>
      <c r="G10" s="66" t="s">
        <v>65</v>
      </c>
      <c r="H10" s="66" t="s">
        <v>65</v>
      </c>
      <c r="I10" s="66" t="s">
        <v>65</v>
      </c>
      <c r="J10" s="66" t="s">
        <v>66</v>
      </c>
      <c r="K10" s="67" t="s">
        <v>67</v>
      </c>
      <c r="L10" s="68" t="s">
        <v>68</v>
      </c>
      <c r="M10" s="69" t="s">
        <v>68</v>
      </c>
      <c r="N10" s="70" t="s">
        <v>68</v>
      </c>
      <c r="O10" s="68" t="s">
        <v>68</v>
      </c>
      <c r="P10" s="69" t="s">
        <v>68</v>
      </c>
      <c r="Q10" s="70" t="s">
        <v>68</v>
      </c>
      <c r="R10" s="70" t="s">
        <v>65</v>
      </c>
      <c r="S10" s="533"/>
    </row>
    <row r="11" spans="2:20" ht="15.75" thickBot="1" x14ac:dyDescent="0.3">
      <c r="B11" s="71" t="s">
        <v>11</v>
      </c>
      <c r="C11" s="72"/>
      <c r="D11" s="73"/>
      <c r="E11" s="73"/>
      <c r="F11" s="73"/>
      <c r="G11" s="73"/>
      <c r="H11" s="73"/>
      <c r="I11" s="73"/>
      <c r="J11" s="73"/>
      <c r="K11" s="74"/>
      <c r="L11" s="72"/>
      <c r="M11" s="73"/>
      <c r="N11" s="74"/>
      <c r="O11" s="72"/>
      <c r="P11" s="73"/>
      <c r="Q11" s="74"/>
      <c r="R11" s="72"/>
      <c r="S11" s="75"/>
    </row>
    <row r="12" spans="2:20" ht="90.75" thickBot="1" x14ac:dyDescent="0.3">
      <c r="B12" s="76" t="s">
        <v>69</v>
      </c>
      <c r="C12" s="72"/>
      <c r="D12" s="73"/>
      <c r="E12" s="73"/>
      <c r="F12" s="73"/>
      <c r="G12" s="73"/>
      <c r="H12" s="73"/>
      <c r="I12" s="73"/>
      <c r="J12" s="73"/>
      <c r="K12" s="74"/>
      <c r="L12" s="402" t="s">
        <v>446</v>
      </c>
      <c r="M12" s="403" t="s">
        <v>447</v>
      </c>
      <c r="N12" s="382" t="s">
        <v>448</v>
      </c>
      <c r="O12" s="402" t="s">
        <v>449</v>
      </c>
      <c r="P12" s="403" t="s">
        <v>450</v>
      </c>
      <c r="Q12" s="382" t="s">
        <v>451</v>
      </c>
      <c r="R12" s="201"/>
      <c r="S12" s="202" t="s">
        <v>453</v>
      </c>
      <c r="T12" s="43"/>
    </row>
    <row r="13" spans="2:20" ht="15.75" thickBot="1" x14ac:dyDescent="0.3">
      <c r="B13" s="71" t="s">
        <v>70</v>
      </c>
      <c r="C13" s="77"/>
      <c r="D13" s="78"/>
      <c r="E13" s="78"/>
      <c r="F13" s="78"/>
      <c r="G13" s="78"/>
      <c r="H13" s="78"/>
      <c r="I13" s="78"/>
      <c r="J13" s="78"/>
      <c r="K13" s="79"/>
      <c r="L13" s="80"/>
      <c r="M13" s="80"/>
      <c r="N13" s="81"/>
      <c r="O13" s="82"/>
      <c r="P13" s="80"/>
      <c r="Q13" s="81"/>
      <c r="R13" s="82"/>
      <c r="S13" s="83"/>
    </row>
    <row r="14" spans="2:20" ht="30" x14ac:dyDescent="0.25">
      <c r="B14" s="16" t="s">
        <v>71</v>
      </c>
      <c r="C14" s="84" t="s">
        <v>72</v>
      </c>
      <c r="D14" s="85"/>
      <c r="E14" s="85"/>
      <c r="F14" s="85"/>
      <c r="G14" s="85"/>
      <c r="H14" s="85"/>
      <c r="I14" s="85"/>
      <c r="J14" s="85"/>
      <c r="K14" s="86">
        <v>1</v>
      </c>
      <c r="L14" s="87"/>
      <c r="M14" s="87"/>
      <c r="N14" s="88"/>
      <c r="O14" s="391" t="s">
        <v>418</v>
      </c>
      <c r="P14" s="381" t="s">
        <v>73</v>
      </c>
      <c r="Q14" s="382" t="s">
        <v>74</v>
      </c>
      <c r="R14" s="383"/>
      <c r="S14" s="384" t="s">
        <v>442</v>
      </c>
    </row>
    <row r="15" spans="2:20" ht="30" x14ac:dyDescent="0.25">
      <c r="B15" s="16" t="s">
        <v>75</v>
      </c>
      <c r="C15" s="84"/>
      <c r="D15" s="85"/>
      <c r="E15" s="85"/>
      <c r="F15" s="85"/>
      <c r="G15" s="85"/>
      <c r="H15" s="85"/>
      <c r="I15" s="85"/>
      <c r="J15" s="85"/>
      <c r="K15" s="86">
        <v>1</v>
      </c>
      <c r="L15" s="87"/>
      <c r="M15" s="87"/>
      <c r="N15" s="88"/>
      <c r="O15" s="84"/>
      <c r="P15" s="90" t="s">
        <v>76</v>
      </c>
      <c r="Q15" s="91" t="s">
        <v>76</v>
      </c>
      <c r="R15" s="89"/>
      <c r="S15" s="297" t="s">
        <v>327</v>
      </c>
    </row>
    <row r="16" spans="2:20" x14ac:dyDescent="0.25">
      <c r="B16" s="16" t="s">
        <v>445</v>
      </c>
      <c r="C16" s="84"/>
      <c r="D16" s="85"/>
      <c r="E16" s="85"/>
      <c r="F16" s="85"/>
      <c r="G16" s="85"/>
      <c r="H16" s="85"/>
      <c r="I16" s="85"/>
      <c r="J16" s="85"/>
      <c r="K16" s="86">
        <v>1</v>
      </c>
      <c r="L16" s="85"/>
      <c r="M16" s="85"/>
      <c r="N16" s="93"/>
      <c r="O16" s="84"/>
      <c r="P16" s="90" t="s">
        <v>452</v>
      </c>
      <c r="Q16" s="91" t="s">
        <v>452</v>
      </c>
      <c r="R16" s="84"/>
      <c r="S16" s="337" t="s">
        <v>454</v>
      </c>
      <c r="T16" s="43"/>
    </row>
    <row r="17" spans="2:20" x14ac:dyDescent="0.25">
      <c r="B17" s="16" t="s">
        <v>77</v>
      </c>
      <c r="C17" s="84"/>
      <c r="D17" s="85"/>
      <c r="E17" s="85"/>
      <c r="F17" s="85"/>
      <c r="G17" s="85"/>
      <c r="H17" s="85"/>
      <c r="I17" s="85"/>
      <c r="J17" s="85"/>
      <c r="K17" s="92"/>
      <c r="L17" s="85"/>
      <c r="M17" s="85"/>
      <c r="N17" s="93"/>
      <c r="O17" s="84"/>
      <c r="P17" s="85"/>
      <c r="Q17" s="93"/>
      <c r="R17" s="84"/>
      <c r="S17" s="94"/>
      <c r="T17" s="43"/>
    </row>
    <row r="18" spans="2:20" ht="30.75" thickBot="1" x14ac:dyDescent="0.3">
      <c r="B18" s="16" t="s">
        <v>78</v>
      </c>
      <c r="C18" s="95" t="s">
        <v>79</v>
      </c>
      <c r="D18" s="385" t="s">
        <v>79</v>
      </c>
      <c r="E18" s="385" t="s">
        <v>80</v>
      </c>
      <c r="F18" s="386" t="s">
        <v>81</v>
      </c>
      <c r="G18" s="385" t="s">
        <v>82</v>
      </c>
      <c r="H18" s="385" t="s">
        <v>83</v>
      </c>
      <c r="I18" s="385" t="s">
        <v>84</v>
      </c>
      <c r="J18" s="387">
        <v>0.4</v>
      </c>
      <c r="K18" s="388">
        <v>0.03</v>
      </c>
      <c r="L18" s="389"/>
      <c r="M18" s="389"/>
      <c r="N18" s="390"/>
      <c r="O18" s="391" t="s">
        <v>85</v>
      </c>
      <c r="P18" s="392" t="s">
        <v>85</v>
      </c>
      <c r="Q18" s="392" t="s">
        <v>85</v>
      </c>
      <c r="R18" s="97"/>
      <c r="S18" s="298" t="s">
        <v>328</v>
      </c>
      <c r="T18" s="107"/>
    </row>
    <row r="19" spans="2:20" ht="15.75" thickBot="1" x14ac:dyDescent="0.3">
      <c r="B19" s="71" t="s">
        <v>32</v>
      </c>
      <c r="C19" s="78"/>
      <c r="D19" s="393"/>
      <c r="E19" s="393"/>
      <c r="F19" s="393"/>
      <c r="G19" s="393"/>
      <c r="H19" s="393"/>
      <c r="I19" s="393"/>
      <c r="J19" s="393"/>
      <c r="K19" s="394"/>
      <c r="L19" s="395"/>
      <c r="M19" s="396"/>
      <c r="N19" s="397"/>
      <c r="O19" s="395"/>
      <c r="P19" s="396"/>
      <c r="Q19" s="397"/>
      <c r="R19" s="82"/>
      <c r="S19" s="83"/>
      <c r="T19" s="43"/>
    </row>
    <row r="20" spans="2:20" ht="30" x14ac:dyDescent="0.25">
      <c r="B20" s="297" t="s">
        <v>86</v>
      </c>
      <c r="C20" s="98" t="s">
        <v>87</v>
      </c>
      <c r="D20" s="398" t="s">
        <v>87</v>
      </c>
      <c r="E20" s="398" t="s">
        <v>94</v>
      </c>
      <c r="F20" s="398" t="s">
        <v>88</v>
      </c>
      <c r="G20" s="399" t="s">
        <v>87</v>
      </c>
      <c r="H20" s="399" t="s">
        <v>79</v>
      </c>
      <c r="I20" s="399" t="s">
        <v>89</v>
      </c>
      <c r="J20" s="400">
        <v>0.3</v>
      </c>
      <c r="K20" s="401">
        <v>0.11</v>
      </c>
      <c r="L20" s="402" t="s">
        <v>90</v>
      </c>
      <c r="M20" s="403" t="s">
        <v>91</v>
      </c>
      <c r="N20" s="382" t="s">
        <v>92</v>
      </c>
      <c r="O20" s="392" t="s">
        <v>85</v>
      </c>
      <c r="P20" s="392" t="s">
        <v>85</v>
      </c>
      <c r="Q20" s="392" t="s">
        <v>85</v>
      </c>
      <c r="R20" s="87"/>
      <c r="S20" s="521" t="s">
        <v>329</v>
      </c>
      <c r="T20" s="107"/>
    </row>
    <row r="21" spans="2:20" ht="30" x14ac:dyDescent="0.25">
      <c r="B21" s="299" t="s">
        <v>93</v>
      </c>
      <c r="C21" s="96" t="s">
        <v>80</v>
      </c>
      <c r="D21" s="386" t="s">
        <v>80</v>
      </c>
      <c r="E21" s="386" t="s">
        <v>88</v>
      </c>
      <c r="F21" s="386" t="s">
        <v>87</v>
      </c>
      <c r="G21" s="385" t="s">
        <v>80</v>
      </c>
      <c r="H21" s="385" t="s">
        <v>79</v>
      </c>
      <c r="I21" s="385" t="s">
        <v>89</v>
      </c>
      <c r="J21" s="404">
        <v>0.4</v>
      </c>
      <c r="K21" s="405">
        <v>0.06</v>
      </c>
      <c r="L21" s="391" t="s">
        <v>90</v>
      </c>
      <c r="M21" s="392" t="s">
        <v>91</v>
      </c>
      <c r="N21" s="406" t="s">
        <v>92</v>
      </c>
      <c r="O21" s="392" t="s">
        <v>85</v>
      </c>
      <c r="P21" s="392" t="s">
        <v>85</v>
      </c>
      <c r="Q21" s="392" t="s">
        <v>85</v>
      </c>
      <c r="R21" s="87"/>
      <c r="S21" s="521"/>
      <c r="T21" s="43"/>
    </row>
    <row r="22" spans="2:20" ht="30.75" thickBot="1" x14ac:dyDescent="0.3">
      <c r="B22" s="300" t="s">
        <v>95</v>
      </c>
      <c r="C22" s="96" t="s">
        <v>80</v>
      </c>
      <c r="D22" s="386" t="s">
        <v>80</v>
      </c>
      <c r="E22" s="386" t="s">
        <v>96</v>
      </c>
      <c r="F22" s="386" t="s">
        <v>97</v>
      </c>
      <c r="G22" s="407" t="s">
        <v>98</v>
      </c>
      <c r="H22" s="385" t="s">
        <v>79</v>
      </c>
      <c r="I22" s="385" t="s">
        <v>89</v>
      </c>
      <c r="J22" s="404">
        <v>0.45</v>
      </c>
      <c r="K22" s="405">
        <v>0.03</v>
      </c>
      <c r="L22" s="408" t="s">
        <v>90</v>
      </c>
      <c r="M22" s="409" t="s">
        <v>91</v>
      </c>
      <c r="N22" s="410" t="s">
        <v>92</v>
      </c>
      <c r="O22" s="392" t="s">
        <v>85</v>
      </c>
      <c r="P22" s="392" t="s">
        <v>85</v>
      </c>
      <c r="Q22" s="392" t="s">
        <v>85</v>
      </c>
      <c r="R22" s="87"/>
      <c r="S22" s="522"/>
      <c r="T22" s="43"/>
    </row>
    <row r="23" spans="2:20" ht="15.75" thickBot="1" x14ac:dyDescent="0.3">
      <c r="B23" s="99" t="s">
        <v>99</v>
      </c>
      <c r="C23" s="203"/>
      <c r="D23" s="396"/>
      <c r="E23" s="396"/>
      <c r="F23" s="396"/>
      <c r="G23" s="396"/>
      <c r="H23" s="396"/>
      <c r="I23" s="396"/>
      <c r="J23" s="396"/>
      <c r="K23" s="397"/>
      <c r="L23" s="411"/>
      <c r="M23" s="412"/>
      <c r="N23" s="413"/>
      <c r="O23" s="411"/>
      <c r="P23" s="412"/>
      <c r="Q23" s="413"/>
      <c r="R23" s="204"/>
      <c r="S23" s="205"/>
      <c r="T23" s="43"/>
    </row>
    <row r="24" spans="2:20" ht="30" x14ac:dyDescent="0.25">
      <c r="B24" s="299" t="s">
        <v>100</v>
      </c>
      <c r="C24" s="100" t="s">
        <v>94</v>
      </c>
      <c r="D24" s="386" t="s">
        <v>94</v>
      </c>
      <c r="E24" s="386" t="s">
        <v>101</v>
      </c>
      <c r="F24" s="386" t="s">
        <v>101</v>
      </c>
      <c r="G24" s="386" t="s">
        <v>101</v>
      </c>
      <c r="H24" s="414" t="s">
        <v>87</v>
      </c>
      <c r="I24" s="414" t="s">
        <v>80</v>
      </c>
      <c r="J24" s="387">
        <v>0.2</v>
      </c>
      <c r="K24" s="415">
        <v>0.15</v>
      </c>
      <c r="L24" s="402" t="s">
        <v>90</v>
      </c>
      <c r="M24" s="403" t="s">
        <v>92</v>
      </c>
      <c r="N24" s="403" t="s">
        <v>92</v>
      </c>
      <c r="O24" s="402" t="s">
        <v>85</v>
      </c>
      <c r="P24" s="403" t="s">
        <v>85</v>
      </c>
      <c r="Q24" s="382" t="s">
        <v>85</v>
      </c>
      <c r="R24" s="206"/>
      <c r="S24" s="523" t="s">
        <v>329</v>
      </c>
      <c r="T24" s="43"/>
    </row>
    <row r="25" spans="2:20" ht="30.75" thickBot="1" x14ac:dyDescent="0.3">
      <c r="B25" s="101" t="s">
        <v>102</v>
      </c>
      <c r="C25" s="100" t="s">
        <v>94</v>
      </c>
      <c r="D25" s="386" t="s">
        <v>94</v>
      </c>
      <c r="E25" s="386" t="s">
        <v>101</v>
      </c>
      <c r="F25" s="386" t="s">
        <v>101</v>
      </c>
      <c r="G25" s="386" t="s">
        <v>101</v>
      </c>
      <c r="H25" s="414" t="s">
        <v>87</v>
      </c>
      <c r="I25" s="414" t="s">
        <v>80</v>
      </c>
      <c r="J25" s="387">
        <v>0.3</v>
      </c>
      <c r="K25" s="415">
        <v>0.12</v>
      </c>
      <c r="L25" s="391" t="s">
        <v>90</v>
      </c>
      <c r="M25" s="392" t="s">
        <v>92</v>
      </c>
      <c r="N25" s="392" t="s">
        <v>92</v>
      </c>
      <c r="O25" s="391" t="s">
        <v>85</v>
      </c>
      <c r="P25" s="392" t="s">
        <v>85</v>
      </c>
      <c r="Q25" s="406" t="s">
        <v>85</v>
      </c>
      <c r="R25" s="206"/>
      <c r="S25" s="524"/>
      <c r="T25" s="43"/>
    </row>
    <row r="26" spans="2:20" ht="30" x14ac:dyDescent="0.25">
      <c r="B26" s="207" t="s">
        <v>330</v>
      </c>
      <c r="C26" s="208" t="s">
        <v>98</v>
      </c>
      <c r="D26" s="399" t="s">
        <v>98</v>
      </c>
      <c r="E26" s="399" t="s">
        <v>94</v>
      </c>
      <c r="F26" s="398" t="s">
        <v>94</v>
      </c>
      <c r="G26" s="399" t="s">
        <v>98</v>
      </c>
      <c r="H26" s="399" t="s">
        <v>331</v>
      </c>
      <c r="I26" s="399" t="s">
        <v>332</v>
      </c>
      <c r="J26" s="416">
        <v>0.5</v>
      </c>
      <c r="K26" s="417">
        <v>0.1</v>
      </c>
      <c r="L26" s="418"/>
      <c r="M26" s="419"/>
      <c r="N26" s="419"/>
      <c r="O26" s="402" t="s">
        <v>333</v>
      </c>
      <c r="P26" s="403" t="s">
        <v>333</v>
      </c>
      <c r="Q26" s="382" t="s">
        <v>333</v>
      </c>
      <c r="R26" s="209" t="s">
        <v>103</v>
      </c>
      <c r="S26" s="210" t="s">
        <v>334</v>
      </c>
      <c r="T26" s="43"/>
    </row>
    <row r="27" spans="2:20" ht="30.75" thickBot="1" x14ac:dyDescent="0.3">
      <c r="B27" s="211" t="s">
        <v>335</v>
      </c>
      <c r="C27" s="212" t="s">
        <v>80</v>
      </c>
      <c r="D27" s="420" t="s">
        <v>80</v>
      </c>
      <c r="E27" s="420" t="s">
        <v>94</v>
      </c>
      <c r="F27" s="420" t="s">
        <v>87</v>
      </c>
      <c r="G27" s="421" t="s">
        <v>80</v>
      </c>
      <c r="H27" s="421" t="s">
        <v>79</v>
      </c>
      <c r="I27" s="421" t="s">
        <v>89</v>
      </c>
      <c r="J27" s="422">
        <v>0.4</v>
      </c>
      <c r="K27" s="423">
        <v>0.06</v>
      </c>
      <c r="L27" s="408" t="s">
        <v>336</v>
      </c>
      <c r="M27" s="409" t="s">
        <v>337</v>
      </c>
      <c r="N27" s="409" t="s">
        <v>338</v>
      </c>
      <c r="O27" s="408" t="s">
        <v>333</v>
      </c>
      <c r="P27" s="409" t="s">
        <v>333</v>
      </c>
      <c r="Q27" s="410" t="s">
        <v>333</v>
      </c>
      <c r="R27" s="213"/>
      <c r="S27" s="300" t="s">
        <v>334</v>
      </c>
      <c r="T27" s="15"/>
    </row>
    <row r="28" spans="2:20" ht="30.75" thickBot="1" x14ac:dyDescent="0.3">
      <c r="B28" s="102" t="s">
        <v>104</v>
      </c>
      <c r="C28" s="214"/>
      <c r="D28" s="424"/>
      <c r="E28" s="424"/>
      <c r="F28" s="424"/>
      <c r="G28" s="424"/>
      <c r="H28" s="424"/>
      <c r="I28" s="424"/>
      <c r="J28" s="424"/>
      <c r="K28" s="425">
        <v>1</v>
      </c>
      <c r="L28" s="426" t="s">
        <v>105</v>
      </c>
      <c r="M28" s="427" t="s">
        <v>106</v>
      </c>
      <c r="N28" s="428" t="s">
        <v>106</v>
      </c>
      <c r="O28" s="426" t="s">
        <v>107</v>
      </c>
      <c r="P28" s="427" t="s">
        <v>108</v>
      </c>
      <c r="Q28" s="428" t="s">
        <v>108</v>
      </c>
      <c r="R28" s="215" t="s">
        <v>109</v>
      </c>
      <c r="S28" s="216" t="s">
        <v>339</v>
      </c>
      <c r="T28" s="43"/>
    </row>
    <row r="29" spans="2:20" ht="15.75" thickBot="1" x14ac:dyDescent="0.3">
      <c r="B29" s="71" t="s">
        <v>110</v>
      </c>
      <c r="C29" s="203"/>
      <c r="D29" s="396"/>
      <c r="E29" s="396"/>
      <c r="F29" s="396"/>
      <c r="G29" s="396"/>
      <c r="H29" s="396"/>
      <c r="I29" s="396"/>
      <c r="J29" s="396"/>
      <c r="K29" s="429"/>
      <c r="L29" s="430"/>
      <c r="M29" s="431"/>
      <c r="N29" s="429"/>
      <c r="O29" s="430"/>
      <c r="P29" s="431"/>
      <c r="Q29" s="429"/>
      <c r="R29" s="217"/>
      <c r="S29" s="205"/>
      <c r="T29" s="43"/>
    </row>
    <row r="30" spans="2:20" ht="30.75" thickBot="1" x14ac:dyDescent="0.3">
      <c r="B30" s="101" t="s">
        <v>111</v>
      </c>
      <c r="C30" s="218"/>
      <c r="D30" s="432"/>
      <c r="E30" s="432"/>
      <c r="F30" s="432"/>
      <c r="G30" s="432"/>
      <c r="H30" s="432"/>
      <c r="I30" s="432"/>
      <c r="J30" s="432"/>
      <c r="K30" s="433">
        <v>1</v>
      </c>
      <c r="L30" s="426" t="s">
        <v>340</v>
      </c>
      <c r="M30" s="434" t="s">
        <v>341</v>
      </c>
      <c r="N30" s="435" t="s">
        <v>106</v>
      </c>
      <c r="O30" s="436"/>
      <c r="P30" s="436"/>
      <c r="Q30" s="437"/>
      <c r="R30" s="219" t="s">
        <v>444</v>
      </c>
      <c r="S30" s="299" t="s">
        <v>342</v>
      </c>
      <c r="T30" s="43"/>
    </row>
    <row r="31" spans="2:20" ht="15.75" thickBot="1" x14ac:dyDescent="0.3">
      <c r="B31" s="71" t="s">
        <v>112</v>
      </c>
      <c r="C31" s="203"/>
      <c r="D31" s="396"/>
      <c r="E31" s="396"/>
      <c r="F31" s="396"/>
      <c r="G31" s="396"/>
      <c r="H31" s="396"/>
      <c r="I31" s="396"/>
      <c r="J31" s="396"/>
      <c r="K31" s="413"/>
      <c r="L31" s="411"/>
      <c r="M31" s="412"/>
      <c r="N31" s="413"/>
      <c r="O31" s="430"/>
      <c r="P31" s="431"/>
      <c r="Q31" s="429"/>
      <c r="R31" s="217"/>
      <c r="S31" s="205"/>
      <c r="T31" s="43"/>
    </row>
    <row r="32" spans="2:20" x14ac:dyDescent="0.25">
      <c r="B32" s="101" t="s">
        <v>25</v>
      </c>
      <c r="C32" s="220"/>
      <c r="D32" s="438"/>
      <c r="E32" s="438"/>
      <c r="F32" s="438"/>
      <c r="G32" s="438"/>
      <c r="H32" s="438"/>
      <c r="I32" s="438"/>
      <c r="J32" s="438"/>
      <c r="K32" s="433">
        <v>1</v>
      </c>
      <c r="L32" s="439" t="s">
        <v>113</v>
      </c>
      <c r="M32" s="440" t="s">
        <v>113</v>
      </c>
      <c r="N32" s="440" t="s">
        <v>113</v>
      </c>
      <c r="O32" s="439" t="s">
        <v>108</v>
      </c>
      <c r="P32" s="440" t="s">
        <v>108</v>
      </c>
      <c r="Q32" s="440" t="s">
        <v>108</v>
      </c>
      <c r="R32" s="221" t="s">
        <v>114</v>
      </c>
      <c r="S32" s="525" t="s">
        <v>343</v>
      </c>
      <c r="T32" s="108"/>
    </row>
    <row r="33" spans="2:20" x14ac:dyDescent="0.25">
      <c r="B33" s="101" t="s">
        <v>24</v>
      </c>
      <c r="C33" s="220"/>
      <c r="D33" s="438"/>
      <c r="E33" s="438"/>
      <c r="F33" s="438"/>
      <c r="G33" s="438"/>
      <c r="H33" s="438"/>
      <c r="I33" s="438"/>
      <c r="J33" s="438"/>
      <c r="K33" s="433">
        <v>1</v>
      </c>
      <c r="L33" s="441" t="s">
        <v>113</v>
      </c>
      <c r="M33" s="433" t="s">
        <v>113</v>
      </c>
      <c r="N33" s="433" t="s">
        <v>113</v>
      </c>
      <c r="O33" s="441" t="s">
        <v>108</v>
      </c>
      <c r="P33" s="433" t="s">
        <v>108</v>
      </c>
      <c r="Q33" s="433" t="s">
        <v>108</v>
      </c>
      <c r="R33" s="222" t="s">
        <v>115</v>
      </c>
      <c r="S33" s="525"/>
      <c r="T33" s="108"/>
    </row>
    <row r="34" spans="2:20" x14ac:dyDescent="0.25">
      <c r="B34" s="101" t="s">
        <v>116</v>
      </c>
      <c r="C34" s="220"/>
      <c r="D34" s="438"/>
      <c r="E34" s="438"/>
      <c r="F34" s="438"/>
      <c r="G34" s="438"/>
      <c r="H34" s="438"/>
      <c r="I34" s="438"/>
      <c r="J34" s="438"/>
      <c r="K34" s="433">
        <v>1</v>
      </c>
      <c r="L34" s="441" t="s">
        <v>113</v>
      </c>
      <c r="M34" s="433" t="s">
        <v>113</v>
      </c>
      <c r="N34" s="433" t="s">
        <v>113</v>
      </c>
      <c r="O34" s="442"/>
      <c r="P34" s="436"/>
      <c r="Q34" s="436"/>
      <c r="R34" s="223"/>
      <c r="S34" s="525"/>
      <c r="T34" s="43"/>
    </row>
    <row r="35" spans="2:20" ht="15.75" thickBot="1" x14ac:dyDescent="0.3">
      <c r="B35" s="103" t="s">
        <v>117</v>
      </c>
      <c r="C35" s="224"/>
      <c r="D35" s="443"/>
      <c r="E35" s="443"/>
      <c r="F35" s="443"/>
      <c r="G35" s="443"/>
      <c r="H35" s="443"/>
      <c r="I35" s="443"/>
      <c r="J35" s="443"/>
      <c r="K35" s="444">
        <v>1</v>
      </c>
      <c r="L35" s="445" t="s">
        <v>113</v>
      </c>
      <c r="M35" s="444" t="s">
        <v>113</v>
      </c>
      <c r="N35" s="444" t="s">
        <v>113</v>
      </c>
      <c r="O35" s="445" t="s">
        <v>108</v>
      </c>
      <c r="P35" s="444" t="s">
        <v>108</v>
      </c>
      <c r="Q35" s="444" t="s">
        <v>108</v>
      </c>
      <c r="R35" s="225" t="s">
        <v>114</v>
      </c>
      <c r="S35" s="526"/>
      <c r="T35" s="43"/>
    </row>
    <row r="36" spans="2:20" ht="30.75" thickBot="1" x14ac:dyDescent="0.3">
      <c r="B36" s="450" t="s">
        <v>419</v>
      </c>
      <c r="C36" s="329"/>
      <c r="D36" s="443"/>
      <c r="E36" s="443"/>
      <c r="F36" s="443"/>
      <c r="G36" s="443"/>
      <c r="H36" s="443"/>
      <c r="I36" s="443"/>
      <c r="J36" s="443"/>
      <c r="K36" s="444">
        <v>1</v>
      </c>
      <c r="L36" s="442"/>
      <c r="M36" s="451" t="s">
        <v>443</v>
      </c>
      <c r="N36" s="451" t="s">
        <v>443</v>
      </c>
      <c r="O36" s="442"/>
      <c r="P36" s="436"/>
      <c r="Q36" s="436"/>
      <c r="R36" s="330"/>
      <c r="S36" s="449" t="s">
        <v>423</v>
      </c>
      <c r="T36" s="43"/>
    </row>
    <row r="37" spans="2:20" ht="30.75" thickBot="1" x14ac:dyDescent="0.3">
      <c r="B37" s="226" t="s">
        <v>344</v>
      </c>
      <c r="C37" s="227" t="s">
        <v>345</v>
      </c>
      <c r="D37" s="446" t="s">
        <v>346</v>
      </c>
      <c r="E37" s="446" t="s">
        <v>347</v>
      </c>
      <c r="F37" s="446" t="s">
        <v>348</v>
      </c>
      <c r="G37" s="446" t="s">
        <v>348</v>
      </c>
      <c r="H37" s="447">
        <v>0</v>
      </c>
      <c r="I37" s="447">
        <v>0</v>
      </c>
      <c r="J37" s="448">
        <v>0.3</v>
      </c>
      <c r="K37" s="448">
        <v>1</v>
      </c>
      <c r="L37" s="426" t="s">
        <v>90</v>
      </c>
      <c r="M37" s="434" t="s">
        <v>92</v>
      </c>
      <c r="N37" s="434" t="s">
        <v>92</v>
      </c>
      <c r="O37" s="426" t="s">
        <v>85</v>
      </c>
      <c r="P37" s="434" t="s">
        <v>85</v>
      </c>
      <c r="Q37" s="435" t="s">
        <v>85</v>
      </c>
      <c r="R37" s="228"/>
      <c r="S37" s="333" t="s">
        <v>424</v>
      </c>
      <c r="T37" s="43"/>
    </row>
    <row r="38" spans="2:20" x14ac:dyDescent="0.25"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43"/>
    </row>
    <row r="39" spans="2:20" x14ac:dyDescent="0.25"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43"/>
    </row>
    <row r="41" spans="2:20" ht="21" x14ac:dyDescent="0.35">
      <c r="B41" s="527" t="s">
        <v>118</v>
      </c>
      <c r="C41" s="528"/>
      <c r="D41" s="528"/>
      <c r="E41" s="528"/>
      <c r="F41" s="528"/>
    </row>
    <row r="42" spans="2:20" x14ac:dyDescent="0.25">
      <c r="B42" s="19" t="s">
        <v>119</v>
      </c>
      <c r="C42" s="19" t="s">
        <v>120</v>
      </c>
      <c r="D42" s="19"/>
    </row>
    <row r="43" spans="2:20" x14ac:dyDescent="0.25">
      <c r="B43" s="19" t="s">
        <v>121</v>
      </c>
      <c r="C43" s="19" t="s">
        <v>122</v>
      </c>
      <c r="D43" s="19"/>
    </row>
    <row r="44" spans="2:20" x14ac:dyDescent="0.25">
      <c r="B44" s="19" t="s">
        <v>123</v>
      </c>
      <c r="C44" s="19" t="s">
        <v>124</v>
      </c>
      <c r="D44" s="19"/>
    </row>
    <row r="45" spans="2:20" x14ac:dyDescent="0.25">
      <c r="B45" s="19" t="s">
        <v>125</v>
      </c>
      <c r="C45" s="19" t="s">
        <v>126</v>
      </c>
      <c r="D45" s="19"/>
    </row>
    <row r="46" spans="2:20" x14ac:dyDescent="0.25">
      <c r="B46" s="19" t="s">
        <v>127</v>
      </c>
      <c r="C46" s="19" t="s">
        <v>128</v>
      </c>
      <c r="D46" s="19"/>
    </row>
    <row r="47" spans="2:20" x14ac:dyDescent="0.25">
      <c r="B47" s="19" t="s">
        <v>129</v>
      </c>
      <c r="C47" s="19" t="s">
        <v>130</v>
      </c>
      <c r="D47" s="19"/>
    </row>
    <row r="48" spans="2:20" x14ac:dyDescent="0.25">
      <c r="B48" s="19" t="s">
        <v>131</v>
      </c>
      <c r="C48" s="19" t="s">
        <v>349</v>
      </c>
      <c r="D48" s="19"/>
    </row>
    <row r="49" spans="2:24" x14ac:dyDescent="0.25">
      <c r="B49" s="19" t="s">
        <v>132</v>
      </c>
      <c r="C49" s="19" t="s">
        <v>133</v>
      </c>
      <c r="D49" s="19"/>
    </row>
    <row r="50" spans="2:24" x14ac:dyDescent="0.25">
      <c r="B50" s="19" t="s">
        <v>134</v>
      </c>
      <c r="C50" s="19" t="s">
        <v>135</v>
      </c>
      <c r="D50" s="19"/>
    </row>
    <row r="51" spans="2:24" x14ac:dyDescent="0.25">
      <c r="C51" s="19"/>
    </row>
    <row r="52" spans="2:24" s="38" customFormat="1" ht="21" x14ac:dyDescent="0.35">
      <c r="B52" s="527" t="s">
        <v>136</v>
      </c>
      <c r="C52" s="528"/>
      <c r="D52" s="528"/>
      <c r="E52" s="528"/>
      <c r="F52" s="528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</row>
    <row r="53" spans="2:24" x14ac:dyDescent="0.25">
      <c r="B53" s="21">
        <v>1</v>
      </c>
      <c r="C53" s="296" t="s">
        <v>137</v>
      </c>
      <c r="D53" s="296" t="s">
        <v>138</v>
      </c>
      <c r="E53" s="21"/>
      <c r="F53" s="21"/>
      <c r="G53" s="21"/>
      <c r="H53" s="21"/>
      <c r="I53" s="21"/>
      <c r="J53" s="21"/>
      <c r="K53" s="21"/>
      <c r="L53" s="21"/>
      <c r="M53" s="21"/>
      <c r="N53" s="105" t="s">
        <v>139</v>
      </c>
      <c r="O53" s="24"/>
      <c r="P53" s="24"/>
      <c r="Q53" s="24"/>
      <c r="R53" s="24"/>
      <c r="S53" s="24"/>
      <c r="T53" s="24"/>
    </row>
    <row r="54" spans="2:24" x14ac:dyDescent="0.25">
      <c r="B54" s="21">
        <v>2</v>
      </c>
      <c r="C54" s="296" t="s">
        <v>140</v>
      </c>
      <c r="D54" s="296" t="s">
        <v>141</v>
      </c>
      <c r="E54" s="21"/>
      <c r="F54" s="21"/>
      <c r="G54" s="21"/>
      <c r="H54" s="21"/>
      <c r="I54" s="21"/>
      <c r="J54" s="21"/>
      <c r="K54" s="21"/>
      <c r="L54" s="21"/>
      <c r="M54" s="21"/>
      <c r="N54" s="105" t="s">
        <v>142</v>
      </c>
    </row>
    <row r="55" spans="2:24" x14ac:dyDescent="0.25">
      <c r="B55" s="21">
        <v>3</v>
      </c>
      <c r="C55" s="296" t="s">
        <v>143</v>
      </c>
      <c r="D55" s="296" t="s">
        <v>144</v>
      </c>
      <c r="E55" s="21"/>
      <c r="F55" s="21"/>
      <c r="G55" s="21"/>
      <c r="H55" s="21"/>
      <c r="I55" s="21"/>
      <c r="J55" s="21"/>
      <c r="K55" s="21"/>
      <c r="L55" s="21"/>
      <c r="M55" s="21"/>
      <c r="N55" s="106" t="s">
        <v>145</v>
      </c>
    </row>
    <row r="56" spans="2:24" x14ac:dyDescent="0.25">
      <c r="B56" s="21">
        <v>4</v>
      </c>
      <c r="C56" s="296" t="s">
        <v>146</v>
      </c>
      <c r="D56" s="296" t="s">
        <v>147</v>
      </c>
      <c r="E56" s="21"/>
      <c r="F56" s="21"/>
      <c r="G56" s="21"/>
      <c r="H56" s="21"/>
      <c r="I56" s="21"/>
      <c r="J56" s="21"/>
      <c r="K56" s="21"/>
      <c r="L56" s="21"/>
      <c r="M56" s="21"/>
      <c r="N56" s="105" t="s">
        <v>148</v>
      </c>
    </row>
    <row r="57" spans="2:24" x14ac:dyDescent="0.25">
      <c r="B57" s="21">
        <v>5</v>
      </c>
      <c r="C57" s="296" t="s">
        <v>149</v>
      </c>
      <c r="D57" s="296" t="s">
        <v>150</v>
      </c>
      <c r="E57" s="21"/>
      <c r="F57" s="21"/>
      <c r="G57" s="21"/>
      <c r="H57" s="21"/>
      <c r="I57" s="21"/>
      <c r="J57" s="21"/>
      <c r="K57" s="21"/>
      <c r="L57" s="21"/>
      <c r="M57" s="21"/>
      <c r="N57" s="105" t="s">
        <v>151</v>
      </c>
    </row>
    <row r="58" spans="2:24" x14ac:dyDescent="0.25">
      <c r="B58" s="21">
        <v>6</v>
      </c>
      <c r="C58" s="296" t="s">
        <v>152</v>
      </c>
      <c r="D58" s="520" t="s">
        <v>153</v>
      </c>
      <c r="E58" s="520"/>
      <c r="F58" s="520"/>
      <c r="G58" s="520"/>
      <c r="H58" s="520"/>
      <c r="I58" s="520"/>
      <c r="J58" s="520"/>
      <c r="K58" s="520"/>
      <c r="L58" s="520"/>
      <c r="M58" s="520"/>
      <c r="N58" s="105" t="s">
        <v>154</v>
      </c>
    </row>
    <row r="59" spans="2:24" x14ac:dyDescent="0.25">
      <c r="B59" s="21">
        <v>7</v>
      </c>
      <c r="C59" s="296" t="s">
        <v>155</v>
      </c>
      <c r="D59" s="520" t="s">
        <v>156</v>
      </c>
      <c r="E59" s="520"/>
      <c r="F59" s="520"/>
      <c r="G59" s="520"/>
      <c r="H59" s="520"/>
      <c r="I59" s="520"/>
      <c r="J59" s="520"/>
      <c r="K59" s="520"/>
      <c r="L59" s="520"/>
      <c r="M59" s="520"/>
      <c r="N59" s="105" t="s">
        <v>157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2:24" x14ac:dyDescent="0.25">
      <c r="B60" s="21">
        <v>8</v>
      </c>
      <c r="C60" s="296" t="s">
        <v>158</v>
      </c>
      <c r="D60" s="296" t="s">
        <v>159</v>
      </c>
      <c r="E60" s="21"/>
      <c r="F60" s="21"/>
      <c r="G60" s="21"/>
      <c r="H60" s="21"/>
      <c r="I60" s="21"/>
      <c r="J60" s="21"/>
      <c r="K60" s="21"/>
      <c r="L60" s="21"/>
      <c r="M60" s="21"/>
      <c r="N60" s="105" t="s">
        <v>160</v>
      </c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2:24" x14ac:dyDescent="0.25">
      <c r="B61" s="21">
        <v>9</v>
      </c>
      <c r="C61" s="296" t="s">
        <v>161</v>
      </c>
      <c r="D61" s="296" t="s">
        <v>162</v>
      </c>
      <c r="E61" s="21"/>
      <c r="F61" s="21"/>
      <c r="G61" s="21"/>
      <c r="H61" s="21"/>
      <c r="I61" s="21"/>
      <c r="J61" s="21"/>
      <c r="K61" s="21"/>
      <c r="L61" s="21"/>
      <c r="M61" s="21"/>
      <c r="N61" s="105" t="s">
        <v>163</v>
      </c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2:24" x14ac:dyDescent="0.25">
      <c r="B62" s="21">
        <v>10</v>
      </c>
      <c r="C62" s="296" t="s">
        <v>164</v>
      </c>
      <c r="D62" s="296" t="s">
        <v>165</v>
      </c>
      <c r="E62" s="21"/>
      <c r="F62" s="21"/>
      <c r="G62" s="21"/>
      <c r="H62" s="21"/>
      <c r="I62" s="21"/>
      <c r="J62" s="21"/>
      <c r="K62" s="21"/>
      <c r="L62" s="21"/>
      <c r="M62" s="21"/>
      <c r="N62" s="105" t="s">
        <v>166</v>
      </c>
    </row>
    <row r="63" spans="2:24" x14ac:dyDescent="0.25">
      <c r="B63" s="21">
        <v>11</v>
      </c>
      <c r="C63" s="296" t="s">
        <v>167</v>
      </c>
      <c r="D63" s="296" t="s">
        <v>168</v>
      </c>
      <c r="E63" s="21"/>
      <c r="F63" s="21"/>
      <c r="G63" s="21"/>
      <c r="N63" s="105" t="s">
        <v>169</v>
      </c>
    </row>
    <row r="64" spans="2:24" x14ac:dyDescent="0.25">
      <c r="B64" s="331">
        <v>12</v>
      </c>
      <c r="C64" s="332" t="s">
        <v>420</v>
      </c>
      <c r="D64" s="332" t="s">
        <v>421</v>
      </c>
      <c r="N64" s="132" t="s">
        <v>422</v>
      </c>
    </row>
    <row r="65" spans="2:14" x14ac:dyDescent="0.25">
      <c r="B65" s="21">
        <v>13</v>
      </c>
      <c r="C65" s="131" t="s">
        <v>350</v>
      </c>
      <c r="D65" s="131" t="s">
        <v>351</v>
      </c>
      <c r="N65" s="132" t="s">
        <v>352</v>
      </c>
    </row>
  </sheetData>
  <mergeCells count="15">
    <mergeCell ref="C7:K7"/>
    <mergeCell ref="L7:N7"/>
    <mergeCell ref="O7:Q7"/>
    <mergeCell ref="R7:R8"/>
    <mergeCell ref="S7:S10"/>
    <mergeCell ref="E9:G9"/>
    <mergeCell ref="L9:N9"/>
    <mergeCell ref="O9:Q9"/>
    <mergeCell ref="D59:M59"/>
    <mergeCell ref="S20:S22"/>
    <mergeCell ref="S24:S25"/>
    <mergeCell ref="S32:S35"/>
    <mergeCell ref="B41:F41"/>
    <mergeCell ref="B52:F52"/>
    <mergeCell ref="D58:M58"/>
  </mergeCells>
  <hyperlinks>
    <hyperlink ref="N53" r:id="rId1"/>
    <hyperlink ref="N56" r:id="rId2"/>
    <hyperlink ref="N54" r:id="rId3" location="sec3"/>
    <hyperlink ref="N57" r:id="rId4"/>
    <hyperlink ref="N62" r:id="rId5"/>
    <hyperlink ref="N63" r:id="rId6"/>
    <hyperlink ref="N58" r:id="rId7"/>
    <hyperlink ref="N59" r:id="rId8"/>
    <hyperlink ref="N61" r:id="rId9"/>
    <hyperlink ref="N60" r:id="rId10"/>
    <hyperlink ref="N65" r:id="rId11"/>
    <hyperlink ref="N64" r:id="rId12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9.9978637043366805E-2"/>
  </sheetPr>
  <dimension ref="A1:T106"/>
  <sheetViews>
    <sheetView showGridLines="0" zoomScale="70" zoomScaleNormal="70" workbookViewId="0">
      <selection activeCell="B2" sqref="B2"/>
    </sheetView>
  </sheetViews>
  <sheetFormatPr defaultColWidth="9.140625" defaultRowHeight="15" x14ac:dyDescent="0.25"/>
  <cols>
    <col min="1" max="1" width="2.7109375" style="131" customWidth="1"/>
    <col min="2" max="2" width="37.140625" style="131" customWidth="1"/>
    <col min="3" max="3" width="32.28515625" style="131" customWidth="1"/>
    <col min="4" max="4" width="12.7109375" style="131" customWidth="1"/>
    <col min="5" max="5" width="11.7109375" style="131" bestFit="1" customWidth="1"/>
    <col min="6" max="6" width="16" style="133" customWidth="1"/>
    <col min="7" max="19" width="11.5703125" style="133" customWidth="1"/>
    <col min="20" max="20" width="38.7109375" style="131" bestFit="1" customWidth="1"/>
    <col min="21" max="16384" width="9.140625" style="131"/>
  </cols>
  <sheetData>
    <row r="1" spans="1:20" ht="14.45" customHeight="1" x14ac:dyDescent="0.25"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20" ht="24" customHeight="1" thickBot="1" x14ac:dyDescent="0.4">
      <c r="B2" s="116" t="s">
        <v>393</v>
      </c>
      <c r="C2" s="116"/>
      <c r="D2" s="117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20" ht="23.25" x14ac:dyDescent="0.35">
      <c r="B3" s="117"/>
      <c r="C3" s="117"/>
      <c r="D3" s="117"/>
      <c r="E3" s="117"/>
    </row>
    <row r="4" spans="1:20" ht="23.45" customHeight="1" thickBot="1" x14ac:dyDescent="0.3">
      <c r="B4" s="470"/>
      <c r="C4" s="470"/>
      <c r="D4" s="470"/>
      <c r="E4" s="470"/>
      <c r="F4" s="289"/>
      <c r="G4" s="289"/>
      <c r="H4" s="289"/>
      <c r="I4" s="289"/>
      <c r="J4" s="289"/>
      <c r="K4" s="289"/>
      <c r="L4" s="289"/>
      <c r="M4" s="289"/>
    </row>
    <row r="5" spans="1:20" ht="15.75" thickBot="1" x14ac:dyDescent="0.3">
      <c r="B5" s="20"/>
      <c r="C5" s="5"/>
      <c r="D5" s="5"/>
      <c r="E5" s="5"/>
      <c r="F5" s="229"/>
      <c r="G5" s="471" t="s">
        <v>395</v>
      </c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3"/>
    </row>
    <row r="6" spans="1:20" ht="29.25" customHeight="1" thickBot="1" x14ac:dyDescent="0.3">
      <c r="B6" s="306" t="s">
        <v>171</v>
      </c>
      <c r="C6" s="307" t="s">
        <v>172</v>
      </c>
      <c r="D6" s="307" t="s">
        <v>1</v>
      </c>
      <c r="E6" s="307" t="s">
        <v>173</v>
      </c>
      <c r="F6" s="308" t="s">
        <v>394</v>
      </c>
      <c r="G6" s="315">
        <v>2020</v>
      </c>
      <c r="H6" s="309">
        <v>2021</v>
      </c>
      <c r="I6" s="309">
        <v>2022</v>
      </c>
      <c r="J6" s="309">
        <v>2023</v>
      </c>
      <c r="K6" s="309">
        <v>2024</v>
      </c>
      <c r="L6" s="309">
        <v>2025</v>
      </c>
      <c r="M6" s="309">
        <v>2026</v>
      </c>
      <c r="N6" s="309">
        <v>2027</v>
      </c>
      <c r="O6" s="309">
        <v>2028</v>
      </c>
      <c r="P6" s="309">
        <v>2029</v>
      </c>
      <c r="Q6" s="309">
        <v>2030</v>
      </c>
      <c r="R6" s="309">
        <v>2031</v>
      </c>
      <c r="S6" s="310">
        <v>2032</v>
      </c>
      <c r="T6" s="34"/>
    </row>
    <row r="7" spans="1:20" ht="15" customHeight="1" x14ac:dyDescent="0.25">
      <c r="A7" s="119"/>
      <c r="B7" s="311" t="s">
        <v>174</v>
      </c>
      <c r="C7" s="312" t="s">
        <v>175</v>
      </c>
      <c r="D7" s="312" t="s">
        <v>2</v>
      </c>
      <c r="E7" s="312" t="s">
        <v>176</v>
      </c>
      <c r="F7" s="163">
        <v>43</v>
      </c>
      <c r="G7" s="452" t="s">
        <v>177</v>
      </c>
      <c r="H7" s="453" t="s">
        <v>177</v>
      </c>
      <c r="I7" s="453" t="s">
        <v>177</v>
      </c>
      <c r="J7" s="453" t="s">
        <v>177</v>
      </c>
      <c r="K7" s="453" t="s">
        <v>177</v>
      </c>
      <c r="L7" s="453" t="s">
        <v>177</v>
      </c>
      <c r="M7" s="453" t="s">
        <v>177</v>
      </c>
      <c r="N7" s="453" t="s">
        <v>177</v>
      </c>
      <c r="O7" s="453" t="s">
        <v>177</v>
      </c>
      <c r="P7" s="453" t="s">
        <v>177</v>
      </c>
      <c r="Q7" s="453" t="s">
        <v>177</v>
      </c>
      <c r="R7" s="453" t="s">
        <v>177</v>
      </c>
      <c r="S7" s="454" t="s">
        <v>177</v>
      </c>
    </row>
    <row r="8" spans="1:20" ht="15" customHeight="1" x14ac:dyDescent="0.25">
      <c r="A8" s="119"/>
      <c r="B8" s="119" t="s">
        <v>174</v>
      </c>
      <c r="C8" s="120" t="s">
        <v>178</v>
      </c>
      <c r="D8" s="120" t="s">
        <v>2</v>
      </c>
      <c r="E8" s="120" t="s">
        <v>176</v>
      </c>
      <c r="F8" s="121">
        <v>5</v>
      </c>
      <c r="G8" s="455" t="s">
        <v>177</v>
      </c>
      <c r="H8" s="456" t="s">
        <v>177</v>
      </c>
      <c r="I8" s="456" t="s">
        <v>177</v>
      </c>
      <c r="J8" s="456" t="s">
        <v>177</v>
      </c>
      <c r="K8" s="456" t="s">
        <v>177</v>
      </c>
      <c r="L8" s="456" t="s">
        <v>177</v>
      </c>
      <c r="M8" s="456" t="s">
        <v>177</v>
      </c>
      <c r="N8" s="456" t="s">
        <v>177</v>
      </c>
      <c r="O8" s="456" t="s">
        <v>177</v>
      </c>
      <c r="P8" s="456" t="s">
        <v>177</v>
      </c>
      <c r="Q8" s="456" t="s">
        <v>177</v>
      </c>
      <c r="R8" s="456" t="s">
        <v>177</v>
      </c>
      <c r="S8" s="457" t="s">
        <v>177</v>
      </c>
    </row>
    <row r="9" spans="1:20" ht="15" customHeight="1" x14ac:dyDescent="0.25">
      <c r="A9" s="119"/>
      <c r="B9" s="119" t="s">
        <v>174</v>
      </c>
      <c r="C9" s="120" t="s">
        <v>179</v>
      </c>
      <c r="D9" s="120" t="s">
        <v>34</v>
      </c>
      <c r="E9" s="120" t="s">
        <v>180</v>
      </c>
      <c r="F9" s="121">
        <v>18</v>
      </c>
      <c r="G9" s="455" t="s">
        <v>177</v>
      </c>
      <c r="H9" s="456" t="s">
        <v>177</v>
      </c>
      <c r="I9" s="456" t="s">
        <v>177</v>
      </c>
      <c r="J9" s="456" t="s">
        <v>177</v>
      </c>
      <c r="K9" s="456" t="s">
        <v>177</v>
      </c>
      <c r="L9" s="456" t="s">
        <v>177</v>
      </c>
      <c r="M9" s="456" t="s">
        <v>177</v>
      </c>
      <c r="N9" s="456" t="s">
        <v>177</v>
      </c>
      <c r="O9" s="456" t="s">
        <v>177</v>
      </c>
      <c r="P9" s="456" t="s">
        <v>177</v>
      </c>
      <c r="Q9" s="456" t="s">
        <v>177</v>
      </c>
      <c r="R9" s="456" t="s">
        <v>177</v>
      </c>
      <c r="S9" s="457" t="s">
        <v>177</v>
      </c>
    </row>
    <row r="10" spans="1:20" ht="15" customHeight="1" x14ac:dyDescent="0.25">
      <c r="A10" s="119"/>
      <c r="B10" s="119" t="s">
        <v>174</v>
      </c>
      <c r="C10" s="120" t="s">
        <v>181</v>
      </c>
      <c r="D10" s="120" t="s">
        <v>182</v>
      </c>
      <c r="E10" s="120" t="s">
        <v>176</v>
      </c>
      <c r="F10" s="121">
        <v>289</v>
      </c>
      <c r="G10" s="458" t="s">
        <v>177</v>
      </c>
      <c r="H10" s="459" t="s">
        <v>177</v>
      </c>
      <c r="I10" s="459" t="s">
        <v>177</v>
      </c>
      <c r="J10" s="456" t="s">
        <v>177</v>
      </c>
      <c r="K10" s="456" t="s">
        <v>177</v>
      </c>
      <c r="L10" s="456" t="s">
        <v>177</v>
      </c>
      <c r="M10" s="456" t="s">
        <v>177</v>
      </c>
      <c r="N10" s="456" t="s">
        <v>177</v>
      </c>
      <c r="O10" s="456" t="s">
        <v>177</v>
      </c>
      <c r="P10" s="456" t="s">
        <v>177</v>
      </c>
      <c r="Q10" s="456" t="s">
        <v>177</v>
      </c>
      <c r="R10" s="456" t="s">
        <v>177</v>
      </c>
      <c r="S10" s="457" t="s">
        <v>177</v>
      </c>
    </row>
    <row r="11" spans="1:20" ht="15" customHeight="1" x14ac:dyDescent="0.25">
      <c r="A11" s="119"/>
      <c r="B11" s="119" t="s">
        <v>174</v>
      </c>
      <c r="C11" s="120" t="s">
        <v>183</v>
      </c>
      <c r="D11" s="120" t="s">
        <v>184</v>
      </c>
      <c r="E11" s="120" t="s">
        <v>176</v>
      </c>
      <c r="F11" s="121">
        <v>162</v>
      </c>
      <c r="G11" s="458" t="s">
        <v>177</v>
      </c>
      <c r="H11" s="459" t="s">
        <v>177</v>
      </c>
      <c r="I11" s="459" t="s">
        <v>177</v>
      </c>
      <c r="J11" s="456" t="s">
        <v>177</v>
      </c>
      <c r="K11" s="456" t="s">
        <v>177</v>
      </c>
      <c r="L11" s="456" t="s">
        <v>177</v>
      </c>
      <c r="M11" s="456" t="s">
        <v>177</v>
      </c>
      <c r="N11" s="456" t="s">
        <v>177</v>
      </c>
      <c r="O11" s="456" t="s">
        <v>177</v>
      </c>
      <c r="P11" s="456" t="s">
        <v>177</v>
      </c>
      <c r="Q11" s="456" t="s">
        <v>177</v>
      </c>
      <c r="R11" s="456" t="s">
        <v>177</v>
      </c>
      <c r="S11" s="457" t="s">
        <v>177</v>
      </c>
    </row>
    <row r="12" spans="1:20" ht="15" customHeight="1" x14ac:dyDescent="0.25">
      <c r="A12" s="119"/>
      <c r="B12" s="119" t="s">
        <v>185</v>
      </c>
      <c r="C12" s="120" t="s">
        <v>186</v>
      </c>
      <c r="D12" s="120" t="s">
        <v>33</v>
      </c>
      <c r="E12" s="120" t="s">
        <v>176</v>
      </c>
      <c r="F12" s="121">
        <v>64</v>
      </c>
      <c r="G12" s="458" t="s">
        <v>177</v>
      </c>
      <c r="H12" s="459" t="s">
        <v>177</v>
      </c>
      <c r="I12" s="459" t="s">
        <v>177</v>
      </c>
      <c r="J12" s="456" t="s">
        <v>177</v>
      </c>
      <c r="K12" s="456" t="s">
        <v>177</v>
      </c>
      <c r="L12" s="456" t="s">
        <v>177</v>
      </c>
      <c r="M12" s="456" t="s">
        <v>177</v>
      </c>
      <c r="N12" s="456" t="s">
        <v>177</v>
      </c>
      <c r="O12" s="456" t="s">
        <v>177</v>
      </c>
      <c r="P12" s="456" t="s">
        <v>177</v>
      </c>
      <c r="Q12" s="456" t="s">
        <v>177</v>
      </c>
      <c r="R12" s="456" t="s">
        <v>177</v>
      </c>
      <c r="S12" s="457" t="s">
        <v>177</v>
      </c>
    </row>
    <row r="13" spans="1:20" ht="15" customHeight="1" x14ac:dyDescent="0.25">
      <c r="A13" s="119"/>
      <c r="B13" s="119" t="s">
        <v>185</v>
      </c>
      <c r="C13" s="120" t="s">
        <v>187</v>
      </c>
      <c r="D13" s="120" t="s">
        <v>33</v>
      </c>
      <c r="E13" s="120" t="s">
        <v>176</v>
      </c>
      <c r="F13" s="121">
        <v>64</v>
      </c>
      <c r="G13" s="458" t="s">
        <v>177</v>
      </c>
      <c r="H13" s="459" t="s">
        <v>177</v>
      </c>
      <c r="I13" s="459" t="s">
        <v>177</v>
      </c>
      <c r="J13" s="456" t="s">
        <v>177</v>
      </c>
      <c r="K13" s="456" t="s">
        <v>177</v>
      </c>
      <c r="L13" s="456" t="s">
        <v>177</v>
      </c>
      <c r="M13" s="456" t="s">
        <v>177</v>
      </c>
      <c r="N13" s="456" t="s">
        <v>177</v>
      </c>
      <c r="O13" s="456" t="s">
        <v>177</v>
      </c>
      <c r="P13" s="456" t="s">
        <v>177</v>
      </c>
      <c r="Q13" s="456" t="s">
        <v>177</v>
      </c>
      <c r="R13" s="456" t="s">
        <v>177</v>
      </c>
      <c r="S13" s="457" t="s">
        <v>177</v>
      </c>
    </row>
    <row r="14" spans="1:20" ht="15" customHeight="1" x14ac:dyDescent="0.25">
      <c r="A14" s="119"/>
      <c r="B14" s="119" t="s">
        <v>185</v>
      </c>
      <c r="C14" s="120" t="s">
        <v>188</v>
      </c>
      <c r="D14" s="120" t="s">
        <v>182</v>
      </c>
      <c r="E14" s="120" t="s">
        <v>176</v>
      </c>
      <c r="F14" s="121">
        <v>25</v>
      </c>
      <c r="G14" s="458" t="s">
        <v>177</v>
      </c>
      <c r="H14" s="459" t="s">
        <v>177</v>
      </c>
      <c r="I14" s="459" t="s">
        <v>177</v>
      </c>
      <c r="J14" s="456" t="s">
        <v>177</v>
      </c>
      <c r="K14" s="456" t="s">
        <v>177</v>
      </c>
      <c r="L14" s="456" t="s">
        <v>177</v>
      </c>
      <c r="M14" s="456" t="s">
        <v>177</v>
      </c>
      <c r="N14" s="456" t="s">
        <v>177</v>
      </c>
      <c r="O14" s="456" t="s">
        <v>177</v>
      </c>
      <c r="P14" s="456" t="s">
        <v>177</v>
      </c>
      <c r="Q14" s="456" t="s">
        <v>177</v>
      </c>
      <c r="R14" s="456" t="s">
        <v>177</v>
      </c>
      <c r="S14" s="457" t="s">
        <v>177</v>
      </c>
    </row>
    <row r="15" spans="1:20" ht="15" customHeight="1" x14ac:dyDescent="0.25">
      <c r="A15" s="119"/>
      <c r="B15" s="119" t="s">
        <v>185</v>
      </c>
      <c r="C15" s="120" t="s">
        <v>189</v>
      </c>
      <c r="D15" s="120" t="s">
        <v>182</v>
      </c>
      <c r="E15" s="120" t="s">
        <v>176</v>
      </c>
      <c r="F15" s="121">
        <v>25</v>
      </c>
      <c r="G15" s="458" t="s">
        <v>177</v>
      </c>
      <c r="H15" s="459" t="s">
        <v>177</v>
      </c>
      <c r="I15" s="459" t="s">
        <v>177</v>
      </c>
      <c r="J15" s="456" t="s">
        <v>177</v>
      </c>
      <c r="K15" s="456" t="s">
        <v>177</v>
      </c>
      <c r="L15" s="456" t="s">
        <v>177</v>
      </c>
      <c r="M15" s="456" t="s">
        <v>177</v>
      </c>
      <c r="N15" s="456" t="s">
        <v>177</v>
      </c>
      <c r="O15" s="456" t="s">
        <v>177</v>
      </c>
      <c r="P15" s="456" t="s">
        <v>177</v>
      </c>
      <c r="Q15" s="456" t="s">
        <v>177</v>
      </c>
      <c r="R15" s="456" t="s">
        <v>177</v>
      </c>
      <c r="S15" s="457" t="s">
        <v>177</v>
      </c>
    </row>
    <row r="16" spans="1:20" ht="15" customHeight="1" x14ac:dyDescent="0.25">
      <c r="A16" s="119"/>
      <c r="B16" s="119" t="s">
        <v>174</v>
      </c>
      <c r="C16" s="120" t="s">
        <v>190</v>
      </c>
      <c r="D16" s="120" t="s">
        <v>191</v>
      </c>
      <c r="E16" s="120" t="s">
        <v>192</v>
      </c>
      <c r="F16" s="121">
        <v>75</v>
      </c>
      <c r="G16" s="458" t="s">
        <v>193</v>
      </c>
      <c r="H16" s="459" t="s">
        <v>193</v>
      </c>
      <c r="I16" s="459" t="s">
        <v>193</v>
      </c>
      <c r="J16" s="459" t="s">
        <v>193</v>
      </c>
      <c r="K16" s="459" t="s">
        <v>193</v>
      </c>
      <c r="L16" s="459" t="s">
        <v>193</v>
      </c>
      <c r="M16" s="459" t="s">
        <v>193</v>
      </c>
      <c r="N16" s="459" t="s">
        <v>193</v>
      </c>
      <c r="O16" s="459" t="s">
        <v>193</v>
      </c>
      <c r="P16" s="459" t="s">
        <v>193</v>
      </c>
      <c r="Q16" s="459" t="s">
        <v>193</v>
      </c>
      <c r="R16" s="459" t="s">
        <v>193</v>
      </c>
      <c r="S16" s="460" t="s">
        <v>193</v>
      </c>
    </row>
    <row r="17" spans="1:19" ht="15" customHeight="1" x14ac:dyDescent="0.25">
      <c r="A17" s="119"/>
      <c r="B17" s="119" t="s">
        <v>174</v>
      </c>
      <c r="C17" s="120" t="s">
        <v>194</v>
      </c>
      <c r="D17" s="120" t="s">
        <v>34</v>
      </c>
      <c r="E17" s="120" t="s">
        <v>180</v>
      </c>
      <c r="F17" s="121">
        <v>32</v>
      </c>
      <c r="G17" s="458" t="s">
        <v>177</v>
      </c>
      <c r="H17" s="459" t="s">
        <v>177</v>
      </c>
      <c r="I17" s="459" t="s">
        <v>177</v>
      </c>
      <c r="J17" s="456" t="s">
        <v>177</v>
      </c>
      <c r="K17" s="456" t="s">
        <v>177</v>
      </c>
      <c r="L17" s="456" t="s">
        <v>177</v>
      </c>
      <c r="M17" s="456" t="s">
        <v>177</v>
      </c>
      <c r="N17" s="456" t="s">
        <v>177</v>
      </c>
      <c r="O17" s="456" t="s">
        <v>177</v>
      </c>
      <c r="P17" s="456" t="s">
        <v>177</v>
      </c>
      <c r="Q17" s="456" t="s">
        <v>177</v>
      </c>
      <c r="R17" s="456" t="s">
        <v>177</v>
      </c>
      <c r="S17" s="457" t="s">
        <v>177</v>
      </c>
    </row>
    <row r="18" spans="1:19" ht="15" customHeight="1" x14ac:dyDescent="0.25">
      <c r="A18" s="119"/>
      <c r="B18" s="119" t="s">
        <v>195</v>
      </c>
      <c r="C18" s="120" t="s">
        <v>196</v>
      </c>
      <c r="D18" s="120" t="s">
        <v>197</v>
      </c>
      <c r="E18" s="120" t="s">
        <v>9</v>
      </c>
      <c r="F18" s="121">
        <v>21</v>
      </c>
      <c r="G18" s="458" t="s">
        <v>177</v>
      </c>
      <c r="H18" s="459" t="s">
        <v>177</v>
      </c>
      <c r="I18" s="459" t="s">
        <v>177</v>
      </c>
      <c r="J18" s="456" t="s">
        <v>177</v>
      </c>
      <c r="K18" s="456" t="s">
        <v>177</v>
      </c>
      <c r="L18" s="456" t="s">
        <v>177</v>
      </c>
      <c r="M18" s="456" t="s">
        <v>177</v>
      </c>
      <c r="N18" s="456" t="s">
        <v>177</v>
      </c>
      <c r="O18" s="456" t="s">
        <v>177</v>
      </c>
      <c r="P18" s="456" t="s">
        <v>177</v>
      </c>
      <c r="Q18" s="456" t="s">
        <v>177</v>
      </c>
      <c r="R18" s="456" t="s">
        <v>177</v>
      </c>
      <c r="S18" s="457" t="s">
        <v>177</v>
      </c>
    </row>
    <row r="19" spans="1:19" ht="15" customHeight="1" x14ac:dyDescent="0.25">
      <c r="A19" s="119"/>
      <c r="B19" s="119" t="s">
        <v>174</v>
      </c>
      <c r="C19" s="120" t="s">
        <v>198</v>
      </c>
      <c r="D19" s="120" t="s">
        <v>2</v>
      </c>
      <c r="E19" s="120" t="s">
        <v>176</v>
      </c>
      <c r="F19" s="290">
        <v>25.1</v>
      </c>
      <c r="G19" s="461" t="s">
        <v>177</v>
      </c>
      <c r="H19" s="462" t="s">
        <v>177</v>
      </c>
      <c r="I19" s="462" t="s">
        <v>177</v>
      </c>
      <c r="J19" s="456" t="s">
        <v>177</v>
      </c>
      <c r="K19" s="456" t="s">
        <v>177</v>
      </c>
      <c r="L19" s="456" t="s">
        <v>177</v>
      </c>
      <c r="M19" s="456" t="s">
        <v>177</v>
      </c>
      <c r="N19" s="456" t="s">
        <v>177</v>
      </c>
      <c r="O19" s="456" t="s">
        <v>177</v>
      </c>
      <c r="P19" s="456" t="s">
        <v>177</v>
      </c>
      <c r="Q19" s="456" t="s">
        <v>177</v>
      </c>
      <c r="R19" s="456" t="s">
        <v>177</v>
      </c>
      <c r="S19" s="457" t="s">
        <v>177</v>
      </c>
    </row>
    <row r="20" spans="1:19" ht="15" customHeight="1" x14ac:dyDescent="0.25">
      <c r="A20" s="119"/>
      <c r="B20" s="119" t="s">
        <v>195</v>
      </c>
      <c r="C20" s="120" t="s">
        <v>199</v>
      </c>
      <c r="D20" s="120" t="s">
        <v>197</v>
      </c>
      <c r="E20" s="122" t="s">
        <v>9</v>
      </c>
      <c r="F20" s="237">
        <v>41</v>
      </c>
      <c r="G20" s="458" t="s">
        <v>177</v>
      </c>
      <c r="H20" s="459" t="s">
        <v>177</v>
      </c>
      <c r="I20" s="459" t="s">
        <v>177</v>
      </c>
      <c r="J20" s="456" t="s">
        <v>177</v>
      </c>
      <c r="K20" s="456" t="s">
        <v>177</v>
      </c>
      <c r="L20" s="456" t="s">
        <v>177</v>
      </c>
      <c r="M20" s="456" t="s">
        <v>177</v>
      </c>
      <c r="N20" s="456" t="s">
        <v>177</v>
      </c>
      <c r="O20" s="456" t="s">
        <v>177</v>
      </c>
      <c r="P20" s="456" t="s">
        <v>177</v>
      </c>
      <c r="Q20" s="456" t="s">
        <v>177</v>
      </c>
      <c r="R20" s="456" t="s">
        <v>177</v>
      </c>
      <c r="S20" s="457" t="s">
        <v>177</v>
      </c>
    </row>
    <row r="21" spans="1:19" ht="15" customHeight="1" x14ac:dyDescent="0.25">
      <c r="A21" s="119"/>
      <c r="B21" s="119" t="s">
        <v>200</v>
      </c>
      <c r="C21" s="120" t="s">
        <v>201</v>
      </c>
      <c r="D21" s="120" t="s">
        <v>197</v>
      </c>
      <c r="E21" s="122" t="s">
        <v>9</v>
      </c>
      <c r="F21" s="291">
        <v>19.399999999999999</v>
      </c>
      <c r="G21" s="458" t="s">
        <v>177</v>
      </c>
      <c r="H21" s="459" t="s">
        <v>177</v>
      </c>
      <c r="I21" s="459" t="s">
        <v>177</v>
      </c>
      <c r="J21" s="456" t="s">
        <v>177</v>
      </c>
      <c r="K21" s="456" t="s">
        <v>177</v>
      </c>
      <c r="L21" s="456" t="s">
        <v>177</v>
      </c>
      <c r="M21" s="456" t="s">
        <v>177</v>
      </c>
      <c r="N21" s="456" t="s">
        <v>177</v>
      </c>
      <c r="O21" s="456" t="s">
        <v>177</v>
      </c>
      <c r="P21" s="456" t="s">
        <v>177</v>
      </c>
      <c r="Q21" s="456" t="s">
        <v>177</v>
      </c>
      <c r="R21" s="456" t="s">
        <v>177</v>
      </c>
      <c r="S21" s="457" t="s">
        <v>177</v>
      </c>
    </row>
    <row r="22" spans="1:19" ht="15" customHeight="1" x14ac:dyDescent="0.25">
      <c r="A22" s="119"/>
      <c r="B22" s="119" t="s">
        <v>174</v>
      </c>
      <c r="C22" s="122" t="s">
        <v>202</v>
      </c>
      <c r="D22" s="122" t="s">
        <v>34</v>
      </c>
      <c r="E22" s="122" t="s">
        <v>180</v>
      </c>
      <c r="F22" s="237">
        <v>18</v>
      </c>
      <c r="G22" s="458" t="s">
        <v>177</v>
      </c>
      <c r="H22" s="459" t="s">
        <v>177</v>
      </c>
      <c r="I22" s="459" t="s">
        <v>177</v>
      </c>
      <c r="J22" s="456" t="s">
        <v>177</v>
      </c>
      <c r="K22" s="456" t="s">
        <v>177</v>
      </c>
      <c r="L22" s="456" t="s">
        <v>177</v>
      </c>
      <c r="M22" s="456" t="s">
        <v>177</v>
      </c>
      <c r="N22" s="456" t="s">
        <v>177</v>
      </c>
      <c r="O22" s="456" t="s">
        <v>177</v>
      </c>
      <c r="P22" s="456" t="s">
        <v>177</v>
      </c>
      <c r="Q22" s="456" t="s">
        <v>177</v>
      </c>
      <c r="R22" s="456" t="s">
        <v>177</v>
      </c>
      <c r="S22" s="457" t="s">
        <v>177</v>
      </c>
    </row>
    <row r="23" spans="1:19" ht="15" customHeight="1" x14ac:dyDescent="0.25">
      <c r="A23" s="119"/>
      <c r="B23" s="119" t="s">
        <v>174</v>
      </c>
      <c r="C23" s="122" t="s">
        <v>203</v>
      </c>
      <c r="D23" s="122" t="s">
        <v>204</v>
      </c>
      <c r="E23" s="122" t="s">
        <v>11</v>
      </c>
      <c r="F23" s="237">
        <v>445</v>
      </c>
      <c r="G23" s="458" t="s">
        <v>177</v>
      </c>
      <c r="H23" s="462" t="s">
        <v>177</v>
      </c>
      <c r="I23" s="462" t="s">
        <v>177</v>
      </c>
      <c r="J23" s="456" t="s">
        <v>177</v>
      </c>
      <c r="K23" s="456" t="s">
        <v>177</v>
      </c>
      <c r="L23" s="459" t="s">
        <v>193</v>
      </c>
      <c r="M23" s="459" t="s">
        <v>193</v>
      </c>
      <c r="N23" s="459" t="s">
        <v>193</v>
      </c>
      <c r="O23" s="459" t="s">
        <v>193</v>
      </c>
      <c r="P23" s="459" t="s">
        <v>193</v>
      </c>
      <c r="Q23" s="459" t="s">
        <v>193</v>
      </c>
      <c r="R23" s="459" t="s">
        <v>193</v>
      </c>
      <c r="S23" s="460" t="s">
        <v>193</v>
      </c>
    </row>
    <row r="24" spans="1:19" ht="15" customHeight="1" x14ac:dyDescent="0.25">
      <c r="A24" s="119"/>
      <c r="B24" s="119" t="s">
        <v>174</v>
      </c>
      <c r="C24" s="122" t="s">
        <v>205</v>
      </c>
      <c r="D24" s="122" t="s">
        <v>204</v>
      </c>
      <c r="E24" s="122" t="s">
        <v>11</v>
      </c>
      <c r="F24" s="237">
        <v>445</v>
      </c>
      <c r="G24" s="458" t="s">
        <v>177</v>
      </c>
      <c r="H24" s="459" t="s">
        <v>177</v>
      </c>
      <c r="I24" s="459" t="s">
        <v>177</v>
      </c>
      <c r="J24" s="456" t="s">
        <v>177</v>
      </c>
      <c r="K24" s="456" t="s">
        <v>177</v>
      </c>
      <c r="L24" s="459" t="s">
        <v>193</v>
      </c>
      <c r="M24" s="459" t="s">
        <v>193</v>
      </c>
      <c r="N24" s="459" t="s">
        <v>193</v>
      </c>
      <c r="O24" s="459" t="s">
        <v>193</v>
      </c>
      <c r="P24" s="459" t="s">
        <v>193</v>
      </c>
      <c r="Q24" s="459" t="s">
        <v>193</v>
      </c>
      <c r="R24" s="459" t="s">
        <v>193</v>
      </c>
      <c r="S24" s="460" t="s">
        <v>193</v>
      </c>
    </row>
    <row r="25" spans="1:19" ht="15" customHeight="1" x14ac:dyDescent="0.25">
      <c r="A25" s="119"/>
      <c r="B25" s="119" t="s">
        <v>174</v>
      </c>
      <c r="C25" s="122" t="s">
        <v>206</v>
      </c>
      <c r="D25" s="122" t="s">
        <v>204</v>
      </c>
      <c r="E25" s="122" t="s">
        <v>11</v>
      </c>
      <c r="F25" s="237">
        <v>1006</v>
      </c>
      <c r="G25" s="458" t="s">
        <v>177</v>
      </c>
      <c r="H25" s="459" t="s">
        <v>177</v>
      </c>
      <c r="I25" s="459" t="s">
        <v>193</v>
      </c>
      <c r="J25" s="459" t="s">
        <v>193</v>
      </c>
      <c r="K25" s="459" t="s">
        <v>193</v>
      </c>
      <c r="L25" s="459" t="s">
        <v>193</v>
      </c>
      <c r="M25" s="459" t="s">
        <v>193</v>
      </c>
      <c r="N25" s="459" t="s">
        <v>193</v>
      </c>
      <c r="O25" s="459" t="s">
        <v>193</v>
      </c>
      <c r="P25" s="459" t="s">
        <v>193</v>
      </c>
      <c r="Q25" s="459" t="s">
        <v>193</v>
      </c>
      <c r="R25" s="459" t="s">
        <v>193</v>
      </c>
      <c r="S25" s="460" t="s">
        <v>193</v>
      </c>
    </row>
    <row r="26" spans="1:19" ht="15" customHeight="1" x14ac:dyDescent="0.25">
      <c r="A26" s="119"/>
      <c r="B26" s="119" t="s">
        <v>174</v>
      </c>
      <c r="C26" s="122" t="s">
        <v>207</v>
      </c>
      <c r="D26" s="122" t="s">
        <v>204</v>
      </c>
      <c r="E26" s="122" t="s">
        <v>11</v>
      </c>
      <c r="F26" s="237">
        <v>1039</v>
      </c>
      <c r="G26" s="458" t="s">
        <v>177</v>
      </c>
      <c r="H26" s="459" t="s">
        <v>177</v>
      </c>
      <c r="I26" s="459" t="s">
        <v>177</v>
      </c>
      <c r="J26" s="456" t="s">
        <v>177</v>
      </c>
      <c r="K26" s="456" t="s">
        <v>177</v>
      </c>
      <c r="L26" s="459" t="s">
        <v>193</v>
      </c>
      <c r="M26" s="459" t="s">
        <v>193</v>
      </c>
      <c r="N26" s="459" t="s">
        <v>193</v>
      </c>
      <c r="O26" s="459" t="s">
        <v>193</v>
      </c>
      <c r="P26" s="459" t="s">
        <v>193</v>
      </c>
      <c r="Q26" s="459" t="s">
        <v>193</v>
      </c>
      <c r="R26" s="459" t="s">
        <v>193</v>
      </c>
      <c r="S26" s="460" t="s">
        <v>193</v>
      </c>
    </row>
    <row r="27" spans="1:19" ht="15" customHeight="1" x14ac:dyDescent="0.25">
      <c r="A27" s="119"/>
      <c r="B27" s="119" t="s">
        <v>174</v>
      </c>
      <c r="C27" s="120" t="s">
        <v>208</v>
      </c>
      <c r="D27" s="120" t="s">
        <v>182</v>
      </c>
      <c r="E27" s="120" t="s">
        <v>176</v>
      </c>
      <c r="F27" s="121">
        <v>150</v>
      </c>
      <c r="G27" s="458" t="s">
        <v>177</v>
      </c>
      <c r="H27" s="459" t="s">
        <v>177</v>
      </c>
      <c r="I27" s="459" t="s">
        <v>177</v>
      </c>
      <c r="J27" s="456" t="s">
        <v>177</v>
      </c>
      <c r="K27" s="456" t="s">
        <v>177</v>
      </c>
      <c r="L27" s="456" t="s">
        <v>177</v>
      </c>
      <c r="M27" s="456" t="s">
        <v>177</v>
      </c>
      <c r="N27" s="456" t="s">
        <v>177</v>
      </c>
      <c r="O27" s="456" t="s">
        <v>177</v>
      </c>
      <c r="P27" s="456" t="s">
        <v>177</v>
      </c>
      <c r="Q27" s="456" t="s">
        <v>177</v>
      </c>
      <c r="R27" s="456" t="s">
        <v>177</v>
      </c>
      <c r="S27" s="457" t="s">
        <v>177</v>
      </c>
    </row>
    <row r="28" spans="1:19" ht="15" customHeight="1" x14ac:dyDescent="0.25">
      <c r="A28" s="119"/>
      <c r="B28" s="119" t="s">
        <v>174</v>
      </c>
      <c r="C28" s="120" t="s">
        <v>209</v>
      </c>
      <c r="D28" s="120" t="s">
        <v>182</v>
      </c>
      <c r="E28" s="120" t="s">
        <v>176</v>
      </c>
      <c r="F28" s="121">
        <v>150</v>
      </c>
      <c r="G28" s="458" t="s">
        <v>177</v>
      </c>
      <c r="H28" s="459" t="s">
        <v>177</v>
      </c>
      <c r="I28" s="459" t="s">
        <v>177</v>
      </c>
      <c r="J28" s="456" t="s">
        <v>177</v>
      </c>
      <c r="K28" s="456" t="s">
        <v>177</v>
      </c>
      <c r="L28" s="456" t="s">
        <v>177</v>
      </c>
      <c r="M28" s="456" t="s">
        <v>177</v>
      </c>
      <c r="N28" s="456" t="s">
        <v>177</v>
      </c>
      <c r="O28" s="456" t="s">
        <v>177</v>
      </c>
      <c r="P28" s="456" t="s">
        <v>177</v>
      </c>
      <c r="Q28" s="456" t="s">
        <v>177</v>
      </c>
      <c r="R28" s="456" t="s">
        <v>177</v>
      </c>
      <c r="S28" s="457" t="s">
        <v>177</v>
      </c>
    </row>
    <row r="29" spans="1:19" ht="15" customHeight="1" x14ac:dyDescent="0.25">
      <c r="A29" s="119"/>
      <c r="B29" s="119" t="s">
        <v>174</v>
      </c>
      <c r="C29" s="120" t="s">
        <v>210</v>
      </c>
      <c r="D29" s="120" t="s">
        <v>184</v>
      </c>
      <c r="E29" s="120" t="s">
        <v>176</v>
      </c>
      <c r="F29" s="121">
        <v>160</v>
      </c>
      <c r="G29" s="458" t="s">
        <v>177</v>
      </c>
      <c r="H29" s="459" t="s">
        <v>177</v>
      </c>
      <c r="I29" s="459" t="s">
        <v>177</v>
      </c>
      <c r="J29" s="456" t="s">
        <v>177</v>
      </c>
      <c r="K29" s="456" t="s">
        <v>177</v>
      </c>
      <c r="L29" s="456" t="s">
        <v>177</v>
      </c>
      <c r="M29" s="456" t="s">
        <v>177</v>
      </c>
      <c r="N29" s="456" t="s">
        <v>177</v>
      </c>
      <c r="O29" s="456" t="s">
        <v>177</v>
      </c>
      <c r="P29" s="456" t="s">
        <v>177</v>
      </c>
      <c r="Q29" s="456" t="s">
        <v>177</v>
      </c>
      <c r="R29" s="456" t="s">
        <v>177</v>
      </c>
      <c r="S29" s="457" t="s">
        <v>177</v>
      </c>
    </row>
    <row r="30" spans="1:19" ht="15" customHeight="1" x14ac:dyDescent="0.25">
      <c r="A30" s="119"/>
      <c r="B30" s="119" t="s">
        <v>211</v>
      </c>
      <c r="C30" s="120" t="s">
        <v>212</v>
      </c>
      <c r="D30" s="120" t="s">
        <v>2</v>
      </c>
      <c r="E30" s="120" t="s">
        <v>176</v>
      </c>
      <c r="F30" s="121">
        <v>12.9</v>
      </c>
      <c r="G30" s="458" t="s">
        <v>177</v>
      </c>
      <c r="H30" s="459" t="s">
        <v>177</v>
      </c>
      <c r="I30" s="459" t="s">
        <v>177</v>
      </c>
      <c r="J30" s="456" t="s">
        <v>177</v>
      </c>
      <c r="K30" s="456" t="s">
        <v>177</v>
      </c>
      <c r="L30" s="456" t="s">
        <v>177</v>
      </c>
      <c r="M30" s="456" t="s">
        <v>177</v>
      </c>
      <c r="N30" s="456" t="s">
        <v>177</v>
      </c>
      <c r="O30" s="456" t="s">
        <v>177</v>
      </c>
      <c r="P30" s="456" t="s">
        <v>177</v>
      </c>
      <c r="Q30" s="456" t="s">
        <v>177</v>
      </c>
      <c r="R30" s="456" t="s">
        <v>177</v>
      </c>
      <c r="S30" s="457" t="s">
        <v>177</v>
      </c>
    </row>
    <row r="31" spans="1:19" ht="15" customHeight="1" x14ac:dyDescent="0.25">
      <c r="A31" s="119"/>
      <c r="B31" s="119" t="s">
        <v>213</v>
      </c>
      <c r="C31" s="120" t="s">
        <v>214</v>
      </c>
      <c r="D31" s="120" t="s">
        <v>2</v>
      </c>
      <c r="E31" s="120" t="s">
        <v>9</v>
      </c>
      <c r="F31" s="121">
        <v>20</v>
      </c>
      <c r="G31" s="458" t="s">
        <v>177</v>
      </c>
      <c r="H31" s="459" t="s">
        <v>177</v>
      </c>
      <c r="I31" s="459" t="s">
        <v>177</v>
      </c>
      <c r="J31" s="456" t="s">
        <v>177</v>
      </c>
      <c r="K31" s="456" t="s">
        <v>177</v>
      </c>
      <c r="L31" s="456" t="s">
        <v>177</v>
      </c>
      <c r="M31" s="456" t="s">
        <v>177</v>
      </c>
      <c r="N31" s="456" t="s">
        <v>177</v>
      </c>
      <c r="O31" s="456" t="s">
        <v>177</v>
      </c>
      <c r="P31" s="456" t="s">
        <v>177</v>
      </c>
      <c r="Q31" s="456" t="s">
        <v>177</v>
      </c>
      <c r="R31" s="456" t="s">
        <v>177</v>
      </c>
      <c r="S31" s="457" t="s">
        <v>177</v>
      </c>
    </row>
    <row r="32" spans="1:19" ht="15" customHeight="1" x14ac:dyDescent="0.25">
      <c r="A32" s="119"/>
      <c r="B32" s="119" t="s">
        <v>185</v>
      </c>
      <c r="C32" s="120" t="s">
        <v>215</v>
      </c>
      <c r="D32" s="120" t="s">
        <v>33</v>
      </c>
      <c r="E32" s="120" t="s">
        <v>176</v>
      </c>
      <c r="F32" s="121">
        <v>58</v>
      </c>
      <c r="G32" s="458" t="s">
        <v>177</v>
      </c>
      <c r="H32" s="459" t="s">
        <v>177</v>
      </c>
      <c r="I32" s="459" t="s">
        <v>177</v>
      </c>
      <c r="J32" s="456" t="s">
        <v>177</v>
      </c>
      <c r="K32" s="456" t="s">
        <v>177</v>
      </c>
      <c r="L32" s="456" t="s">
        <v>177</v>
      </c>
      <c r="M32" s="456" t="s">
        <v>177</v>
      </c>
      <c r="N32" s="456" t="s">
        <v>177</v>
      </c>
      <c r="O32" s="456" t="s">
        <v>177</v>
      </c>
      <c r="P32" s="456" t="s">
        <v>177</v>
      </c>
      <c r="Q32" s="456" t="s">
        <v>177</v>
      </c>
      <c r="R32" s="456" t="s">
        <v>177</v>
      </c>
      <c r="S32" s="457" t="s">
        <v>177</v>
      </c>
    </row>
    <row r="33" spans="1:19" ht="15" customHeight="1" x14ac:dyDescent="0.25">
      <c r="A33" s="119"/>
      <c r="B33" s="119" t="s">
        <v>185</v>
      </c>
      <c r="C33" s="120" t="s">
        <v>216</v>
      </c>
      <c r="D33" s="120" t="s">
        <v>33</v>
      </c>
      <c r="E33" s="120" t="s">
        <v>176</v>
      </c>
      <c r="F33" s="121">
        <v>58</v>
      </c>
      <c r="G33" s="458" t="s">
        <v>177</v>
      </c>
      <c r="H33" s="459" t="s">
        <v>177</v>
      </c>
      <c r="I33" s="459" t="s">
        <v>177</v>
      </c>
      <c r="J33" s="456" t="s">
        <v>177</v>
      </c>
      <c r="K33" s="456" t="s">
        <v>177</v>
      </c>
      <c r="L33" s="456" t="s">
        <v>177</v>
      </c>
      <c r="M33" s="456" t="s">
        <v>177</v>
      </c>
      <c r="N33" s="456" t="s">
        <v>177</v>
      </c>
      <c r="O33" s="456" t="s">
        <v>177</v>
      </c>
      <c r="P33" s="456" t="s">
        <v>177</v>
      </c>
      <c r="Q33" s="456" t="s">
        <v>177</v>
      </c>
      <c r="R33" s="456" t="s">
        <v>177</v>
      </c>
      <c r="S33" s="457" t="s">
        <v>177</v>
      </c>
    </row>
    <row r="34" spans="1:19" ht="15" customHeight="1" x14ac:dyDescent="0.25">
      <c r="A34" s="119"/>
      <c r="B34" s="119" t="s">
        <v>185</v>
      </c>
      <c r="C34" s="120" t="s">
        <v>217</v>
      </c>
      <c r="D34" s="120" t="s">
        <v>32</v>
      </c>
      <c r="E34" s="120" t="s">
        <v>176</v>
      </c>
      <c r="F34" s="121">
        <v>39</v>
      </c>
      <c r="G34" s="458" t="s">
        <v>177</v>
      </c>
      <c r="H34" s="459" t="s">
        <v>177</v>
      </c>
      <c r="I34" s="459" t="s">
        <v>177</v>
      </c>
      <c r="J34" s="456" t="s">
        <v>177</v>
      </c>
      <c r="K34" s="456" t="s">
        <v>177</v>
      </c>
      <c r="L34" s="456" t="s">
        <v>177</v>
      </c>
      <c r="M34" s="456" t="s">
        <v>177</v>
      </c>
      <c r="N34" s="456" t="s">
        <v>177</v>
      </c>
      <c r="O34" s="456" t="s">
        <v>177</v>
      </c>
      <c r="P34" s="456" t="s">
        <v>177</v>
      </c>
      <c r="Q34" s="456" t="s">
        <v>177</v>
      </c>
      <c r="R34" s="456" t="s">
        <v>177</v>
      </c>
      <c r="S34" s="457" t="s">
        <v>177</v>
      </c>
    </row>
    <row r="35" spans="1:19" ht="15" customHeight="1" x14ac:dyDescent="0.25">
      <c r="A35" s="119"/>
      <c r="B35" s="119" t="s">
        <v>174</v>
      </c>
      <c r="C35" s="120" t="s">
        <v>218</v>
      </c>
      <c r="D35" s="122" t="s">
        <v>182</v>
      </c>
      <c r="E35" s="122" t="s">
        <v>176</v>
      </c>
      <c r="F35" s="237">
        <v>157</v>
      </c>
      <c r="G35" s="458" t="s">
        <v>177</v>
      </c>
      <c r="H35" s="459" t="s">
        <v>177</v>
      </c>
      <c r="I35" s="459" t="s">
        <v>177</v>
      </c>
      <c r="J35" s="456" t="s">
        <v>177</v>
      </c>
      <c r="K35" s="456" t="s">
        <v>177</v>
      </c>
      <c r="L35" s="456" t="s">
        <v>177</v>
      </c>
      <c r="M35" s="456" t="s">
        <v>177</v>
      </c>
      <c r="N35" s="456" t="s">
        <v>177</v>
      </c>
      <c r="O35" s="456" t="s">
        <v>177</v>
      </c>
      <c r="P35" s="456" t="s">
        <v>177</v>
      </c>
      <c r="Q35" s="456" t="s">
        <v>177</v>
      </c>
      <c r="R35" s="456" t="s">
        <v>177</v>
      </c>
      <c r="S35" s="457" t="s">
        <v>177</v>
      </c>
    </row>
    <row r="36" spans="1:19" ht="15" customHeight="1" x14ac:dyDescent="0.25">
      <c r="A36" s="119"/>
      <c r="B36" s="119" t="s">
        <v>174</v>
      </c>
      <c r="C36" s="120" t="s">
        <v>219</v>
      </c>
      <c r="D36" s="122" t="s">
        <v>182</v>
      </c>
      <c r="E36" s="122" t="s">
        <v>176</v>
      </c>
      <c r="F36" s="291">
        <v>156.30000000000001</v>
      </c>
      <c r="G36" s="458" t="s">
        <v>177</v>
      </c>
      <c r="H36" s="459" t="s">
        <v>177</v>
      </c>
      <c r="I36" s="459" t="s">
        <v>177</v>
      </c>
      <c r="J36" s="456" t="s">
        <v>177</v>
      </c>
      <c r="K36" s="456" t="s">
        <v>177</v>
      </c>
      <c r="L36" s="456" t="s">
        <v>177</v>
      </c>
      <c r="M36" s="456" t="s">
        <v>177</v>
      </c>
      <c r="N36" s="456" t="s">
        <v>177</v>
      </c>
      <c r="O36" s="456" t="s">
        <v>177</v>
      </c>
      <c r="P36" s="456" t="s">
        <v>177</v>
      </c>
      <c r="Q36" s="456" t="s">
        <v>177</v>
      </c>
      <c r="R36" s="456" t="s">
        <v>177</v>
      </c>
      <c r="S36" s="457" t="s">
        <v>177</v>
      </c>
    </row>
    <row r="37" spans="1:19" ht="15" customHeight="1" x14ac:dyDescent="0.25">
      <c r="A37" s="119"/>
      <c r="B37" s="119" t="s">
        <v>174</v>
      </c>
      <c r="C37" s="120" t="s">
        <v>220</v>
      </c>
      <c r="D37" s="122" t="s">
        <v>184</v>
      </c>
      <c r="E37" s="122" t="s">
        <v>176</v>
      </c>
      <c r="F37" s="237">
        <v>167</v>
      </c>
      <c r="G37" s="458" t="s">
        <v>177</v>
      </c>
      <c r="H37" s="459" t="s">
        <v>177</v>
      </c>
      <c r="I37" s="459" t="s">
        <v>177</v>
      </c>
      <c r="J37" s="456" t="s">
        <v>177</v>
      </c>
      <c r="K37" s="456" t="s">
        <v>177</v>
      </c>
      <c r="L37" s="456" t="s">
        <v>177</v>
      </c>
      <c r="M37" s="456" t="s">
        <v>177</v>
      </c>
      <c r="N37" s="456" t="s">
        <v>177</v>
      </c>
      <c r="O37" s="456" t="s">
        <v>177</v>
      </c>
      <c r="P37" s="456" t="s">
        <v>177</v>
      </c>
      <c r="Q37" s="456" t="s">
        <v>177</v>
      </c>
      <c r="R37" s="456" t="s">
        <v>177</v>
      </c>
      <c r="S37" s="457" t="s">
        <v>177</v>
      </c>
    </row>
    <row r="38" spans="1:19" ht="15" customHeight="1" x14ac:dyDescent="0.25">
      <c r="A38" s="119"/>
      <c r="B38" s="119" t="s">
        <v>221</v>
      </c>
      <c r="C38" s="24" t="s">
        <v>222</v>
      </c>
      <c r="D38" s="120" t="s">
        <v>197</v>
      </c>
      <c r="E38" s="24" t="s">
        <v>9</v>
      </c>
      <c r="F38" s="21">
        <v>34</v>
      </c>
      <c r="G38" s="458" t="s">
        <v>177</v>
      </c>
      <c r="H38" s="459" t="s">
        <v>177</v>
      </c>
      <c r="I38" s="459" t="s">
        <v>177</v>
      </c>
      <c r="J38" s="456" t="s">
        <v>177</v>
      </c>
      <c r="K38" s="456" t="s">
        <v>177</v>
      </c>
      <c r="L38" s="456" t="s">
        <v>177</v>
      </c>
      <c r="M38" s="456" t="s">
        <v>177</v>
      </c>
      <c r="N38" s="456" t="s">
        <v>177</v>
      </c>
      <c r="O38" s="456" t="s">
        <v>177</v>
      </c>
      <c r="P38" s="456" t="s">
        <v>177</v>
      </c>
      <c r="Q38" s="456" t="s">
        <v>177</v>
      </c>
      <c r="R38" s="456" t="s">
        <v>177</v>
      </c>
      <c r="S38" s="457" t="s">
        <v>177</v>
      </c>
    </row>
    <row r="39" spans="1:19" ht="15" customHeight="1" x14ac:dyDescent="0.25">
      <c r="A39" s="119"/>
      <c r="B39" s="119" t="s">
        <v>195</v>
      </c>
      <c r="C39" s="120" t="s">
        <v>223</v>
      </c>
      <c r="D39" s="120" t="s">
        <v>197</v>
      </c>
      <c r="E39" s="120" t="s">
        <v>9</v>
      </c>
      <c r="F39" s="121">
        <v>24</v>
      </c>
      <c r="G39" s="458" t="s">
        <v>177</v>
      </c>
      <c r="H39" s="459" t="s">
        <v>177</v>
      </c>
      <c r="I39" s="459" t="s">
        <v>177</v>
      </c>
      <c r="J39" s="456" t="s">
        <v>177</v>
      </c>
      <c r="K39" s="456" t="s">
        <v>177</v>
      </c>
      <c r="L39" s="456" t="s">
        <v>177</v>
      </c>
      <c r="M39" s="456" t="s">
        <v>177</v>
      </c>
      <c r="N39" s="456" t="s">
        <v>177</v>
      </c>
      <c r="O39" s="456" t="s">
        <v>177</v>
      </c>
      <c r="P39" s="456" t="s">
        <v>177</v>
      </c>
      <c r="Q39" s="456" t="s">
        <v>177</v>
      </c>
      <c r="R39" s="456" t="s">
        <v>177</v>
      </c>
      <c r="S39" s="457" t="s">
        <v>177</v>
      </c>
    </row>
    <row r="40" spans="1:19" ht="15" customHeight="1" x14ac:dyDescent="0.25">
      <c r="A40" s="119"/>
      <c r="B40" s="119" t="s">
        <v>224</v>
      </c>
      <c r="C40" s="120" t="s">
        <v>225</v>
      </c>
      <c r="D40" s="120" t="s">
        <v>2</v>
      </c>
      <c r="E40" s="120" t="s">
        <v>176</v>
      </c>
      <c r="F40" s="290">
        <v>44.8</v>
      </c>
      <c r="G40" s="458" t="s">
        <v>177</v>
      </c>
      <c r="H40" s="459" t="s">
        <v>177</v>
      </c>
      <c r="I40" s="459" t="s">
        <v>177</v>
      </c>
      <c r="J40" s="456" t="s">
        <v>177</v>
      </c>
      <c r="K40" s="456" t="s">
        <v>177</v>
      </c>
      <c r="L40" s="456" t="s">
        <v>177</v>
      </c>
      <c r="M40" s="456" t="s">
        <v>177</v>
      </c>
      <c r="N40" s="456" t="s">
        <v>177</v>
      </c>
      <c r="O40" s="456" t="s">
        <v>177</v>
      </c>
      <c r="P40" s="456" t="s">
        <v>177</v>
      </c>
      <c r="Q40" s="456" t="s">
        <v>177</v>
      </c>
      <c r="R40" s="456" t="s">
        <v>177</v>
      </c>
      <c r="S40" s="457" t="s">
        <v>177</v>
      </c>
    </row>
    <row r="41" spans="1:19" ht="15" customHeight="1" x14ac:dyDescent="0.25">
      <c r="A41" s="119"/>
      <c r="B41" s="119" t="s">
        <v>224</v>
      </c>
      <c r="C41" s="120" t="s">
        <v>226</v>
      </c>
      <c r="D41" s="120" t="s">
        <v>2</v>
      </c>
      <c r="E41" s="120" t="s">
        <v>176</v>
      </c>
      <c r="F41" s="290">
        <v>44.8</v>
      </c>
      <c r="G41" s="458" t="s">
        <v>177</v>
      </c>
      <c r="H41" s="459" t="s">
        <v>177</v>
      </c>
      <c r="I41" s="459" t="s">
        <v>177</v>
      </c>
      <c r="J41" s="456" t="s">
        <v>177</v>
      </c>
      <c r="K41" s="456" t="s">
        <v>177</v>
      </c>
      <c r="L41" s="456" t="s">
        <v>177</v>
      </c>
      <c r="M41" s="456" t="s">
        <v>177</v>
      </c>
      <c r="N41" s="456" t="s">
        <v>177</v>
      </c>
      <c r="O41" s="456" t="s">
        <v>177</v>
      </c>
      <c r="P41" s="456" t="s">
        <v>177</v>
      </c>
      <c r="Q41" s="456" t="s">
        <v>177</v>
      </c>
      <c r="R41" s="456" t="s">
        <v>177</v>
      </c>
      <c r="S41" s="457" t="s">
        <v>177</v>
      </c>
    </row>
    <row r="42" spans="1:19" ht="15" customHeight="1" x14ac:dyDescent="0.25">
      <c r="A42" s="119"/>
      <c r="B42" s="119" t="s">
        <v>224</v>
      </c>
      <c r="C42" s="120" t="s">
        <v>227</v>
      </c>
      <c r="D42" s="120" t="s">
        <v>2</v>
      </c>
      <c r="E42" s="120" t="s">
        <v>176</v>
      </c>
      <c r="F42" s="290">
        <v>48.5</v>
      </c>
      <c r="G42" s="458" t="s">
        <v>177</v>
      </c>
      <c r="H42" s="459" t="s">
        <v>177</v>
      </c>
      <c r="I42" s="459" t="s">
        <v>177</v>
      </c>
      <c r="J42" s="456" t="s">
        <v>177</v>
      </c>
      <c r="K42" s="456" t="s">
        <v>177</v>
      </c>
      <c r="L42" s="456" t="s">
        <v>177</v>
      </c>
      <c r="M42" s="456" t="s">
        <v>177</v>
      </c>
      <c r="N42" s="456" t="s">
        <v>177</v>
      </c>
      <c r="O42" s="456" t="s">
        <v>177</v>
      </c>
      <c r="P42" s="456" t="s">
        <v>177</v>
      </c>
      <c r="Q42" s="456" t="s">
        <v>177</v>
      </c>
      <c r="R42" s="456" t="s">
        <v>177</v>
      </c>
      <c r="S42" s="457" t="s">
        <v>177</v>
      </c>
    </row>
    <row r="43" spans="1:19" ht="15" customHeight="1" x14ac:dyDescent="0.25">
      <c r="A43" s="119"/>
      <c r="B43" s="119" t="s">
        <v>228</v>
      </c>
      <c r="C43" s="120" t="s">
        <v>229</v>
      </c>
      <c r="D43" s="120" t="s">
        <v>197</v>
      </c>
      <c r="E43" s="120" t="s">
        <v>9</v>
      </c>
      <c r="F43" s="121">
        <v>32</v>
      </c>
      <c r="G43" s="458" t="s">
        <v>177</v>
      </c>
      <c r="H43" s="459" t="s">
        <v>177</v>
      </c>
      <c r="I43" s="459" t="s">
        <v>177</v>
      </c>
      <c r="J43" s="456" t="s">
        <v>177</v>
      </c>
      <c r="K43" s="456" t="s">
        <v>177</v>
      </c>
      <c r="L43" s="456" t="s">
        <v>177</v>
      </c>
      <c r="M43" s="456" t="s">
        <v>177</v>
      </c>
      <c r="N43" s="456" t="s">
        <v>177</v>
      </c>
      <c r="O43" s="456" t="s">
        <v>177</v>
      </c>
      <c r="P43" s="456" t="s">
        <v>177</v>
      </c>
      <c r="Q43" s="456" t="s">
        <v>177</v>
      </c>
      <c r="R43" s="456" t="s">
        <v>177</v>
      </c>
      <c r="S43" s="457" t="s">
        <v>177</v>
      </c>
    </row>
    <row r="44" spans="1:19" ht="15" customHeight="1" x14ac:dyDescent="0.25">
      <c r="A44" s="119"/>
      <c r="B44" s="119" t="s">
        <v>230</v>
      </c>
      <c r="C44" s="120" t="s">
        <v>230</v>
      </c>
      <c r="D44" s="120" t="s">
        <v>197</v>
      </c>
      <c r="E44" s="120" t="s">
        <v>9</v>
      </c>
      <c r="F44" s="121">
        <v>16</v>
      </c>
      <c r="G44" s="458" t="s">
        <v>177</v>
      </c>
      <c r="H44" s="459" t="s">
        <v>177</v>
      </c>
      <c r="I44" s="459" t="s">
        <v>177</v>
      </c>
      <c r="J44" s="456" t="s">
        <v>177</v>
      </c>
      <c r="K44" s="456" t="s">
        <v>177</v>
      </c>
      <c r="L44" s="456" t="s">
        <v>177</v>
      </c>
      <c r="M44" s="456" t="s">
        <v>177</v>
      </c>
      <c r="N44" s="456" t="s">
        <v>177</v>
      </c>
      <c r="O44" s="456" t="s">
        <v>177</v>
      </c>
      <c r="P44" s="456" t="s">
        <v>177</v>
      </c>
      <c r="Q44" s="456" t="s">
        <v>177</v>
      </c>
      <c r="R44" s="456" t="s">
        <v>177</v>
      </c>
      <c r="S44" s="457" t="s">
        <v>177</v>
      </c>
    </row>
    <row r="45" spans="1:19" ht="15" customHeight="1" x14ac:dyDescent="0.25">
      <c r="A45" s="119"/>
      <c r="B45" s="119" t="s">
        <v>185</v>
      </c>
      <c r="C45" s="120" t="s">
        <v>231</v>
      </c>
      <c r="D45" s="120" t="s">
        <v>2</v>
      </c>
      <c r="E45" s="120" t="s">
        <v>176</v>
      </c>
      <c r="F45" s="121">
        <v>20</v>
      </c>
      <c r="G45" s="458" t="s">
        <v>177</v>
      </c>
      <c r="H45" s="459" t="s">
        <v>177</v>
      </c>
      <c r="I45" s="459" t="s">
        <v>177</v>
      </c>
      <c r="J45" s="456" t="s">
        <v>177</v>
      </c>
      <c r="K45" s="456" t="s">
        <v>177</v>
      </c>
      <c r="L45" s="456" t="s">
        <v>177</v>
      </c>
      <c r="M45" s="456" t="s">
        <v>177</v>
      </c>
      <c r="N45" s="456" t="s">
        <v>177</v>
      </c>
      <c r="O45" s="456" t="s">
        <v>177</v>
      </c>
      <c r="P45" s="456" t="s">
        <v>177</v>
      </c>
      <c r="Q45" s="456" t="s">
        <v>177</v>
      </c>
      <c r="R45" s="456" t="s">
        <v>177</v>
      </c>
      <c r="S45" s="457" t="s">
        <v>177</v>
      </c>
    </row>
    <row r="46" spans="1:19" ht="15" customHeight="1" x14ac:dyDescent="0.25">
      <c r="A46" s="119"/>
      <c r="B46" s="119" t="s">
        <v>232</v>
      </c>
      <c r="C46" s="120" t="s">
        <v>233</v>
      </c>
      <c r="D46" s="120" t="s">
        <v>2</v>
      </c>
      <c r="E46" s="120" t="s">
        <v>176</v>
      </c>
      <c r="F46" s="121">
        <v>48</v>
      </c>
      <c r="G46" s="458" t="s">
        <v>177</v>
      </c>
      <c r="H46" s="459" t="s">
        <v>177</v>
      </c>
      <c r="I46" s="459" t="s">
        <v>177</v>
      </c>
      <c r="J46" s="456" t="s">
        <v>177</v>
      </c>
      <c r="K46" s="456" t="s">
        <v>177</v>
      </c>
      <c r="L46" s="456" t="s">
        <v>177</v>
      </c>
      <c r="M46" s="456" t="s">
        <v>177</v>
      </c>
      <c r="N46" s="456" t="s">
        <v>177</v>
      </c>
      <c r="O46" s="456" t="s">
        <v>177</v>
      </c>
      <c r="P46" s="456" t="s">
        <v>177</v>
      </c>
      <c r="Q46" s="456" t="s">
        <v>177</v>
      </c>
      <c r="R46" s="456" t="s">
        <v>177</v>
      </c>
      <c r="S46" s="457" t="s">
        <v>177</v>
      </c>
    </row>
    <row r="47" spans="1:19" ht="15" customHeight="1" x14ac:dyDescent="0.25">
      <c r="A47" s="119"/>
      <c r="B47" s="119" t="s">
        <v>232</v>
      </c>
      <c r="C47" s="120" t="s">
        <v>234</v>
      </c>
      <c r="D47" s="120" t="s">
        <v>2</v>
      </c>
      <c r="E47" s="120" t="s">
        <v>176</v>
      </c>
      <c r="F47" s="121">
        <v>48</v>
      </c>
      <c r="G47" s="458" t="s">
        <v>177</v>
      </c>
      <c r="H47" s="459" t="s">
        <v>177</v>
      </c>
      <c r="I47" s="459" t="s">
        <v>177</v>
      </c>
      <c r="J47" s="456" t="s">
        <v>177</v>
      </c>
      <c r="K47" s="456" t="s">
        <v>177</v>
      </c>
      <c r="L47" s="456" t="s">
        <v>177</v>
      </c>
      <c r="M47" s="456" t="s">
        <v>177</v>
      </c>
      <c r="N47" s="456" t="s">
        <v>177</v>
      </c>
      <c r="O47" s="456" t="s">
        <v>177</v>
      </c>
      <c r="P47" s="456" t="s">
        <v>177</v>
      </c>
      <c r="Q47" s="456" t="s">
        <v>177</v>
      </c>
      <c r="R47" s="456" t="s">
        <v>177</v>
      </c>
      <c r="S47" s="457" t="s">
        <v>177</v>
      </c>
    </row>
    <row r="48" spans="1:19" ht="15" customHeight="1" x14ac:dyDescent="0.25">
      <c r="A48" s="119"/>
      <c r="B48" s="119" t="s">
        <v>232</v>
      </c>
      <c r="C48" s="120" t="s">
        <v>235</v>
      </c>
      <c r="D48" s="120" t="s">
        <v>2</v>
      </c>
      <c r="E48" s="120" t="s">
        <v>176</v>
      </c>
      <c r="F48" s="121">
        <v>10</v>
      </c>
      <c r="G48" s="458" t="s">
        <v>177</v>
      </c>
      <c r="H48" s="459" t="s">
        <v>177</v>
      </c>
      <c r="I48" s="459" t="s">
        <v>177</v>
      </c>
      <c r="J48" s="456" t="s">
        <v>177</v>
      </c>
      <c r="K48" s="456" t="s">
        <v>177</v>
      </c>
      <c r="L48" s="456" t="s">
        <v>177</v>
      </c>
      <c r="M48" s="456" t="s">
        <v>177</v>
      </c>
      <c r="N48" s="456" t="s">
        <v>177</v>
      </c>
      <c r="O48" s="456" t="s">
        <v>177</v>
      </c>
      <c r="P48" s="456" t="s">
        <v>177</v>
      </c>
      <c r="Q48" s="456" t="s">
        <v>177</v>
      </c>
      <c r="R48" s="456" t="s">
        <v>177</v>
      </c>
      <c r="S48" s="457" t="s">
        <v>177</v>
      </c>
    </row>
    <row r="49" spans="1:19" ht="15" customHeight="1" x14ac:dyDescent="0.25">
      <c r="A49" s="119"/>
      <c r="B49" s="119" t="s">
        <v>174</v>
      </c>
      <c r="C49" s="120" t="s">
        <v>236</v>
      </c>
      <c r="D49" s="120" t="s">
        <v>2</v>
      </c>
      <c r="E49" s="120" t="s">
        <v>176</v>
      </c>
      <c r="F49" s="121">
        <v>43</v>
      </c>
      <c r="G49" s="458" t="s">
        <v>177</v>
      </c>
      <c r="H49" s="459" t="s">
        <v>177</v>
      </c>
      <c r="I49" s="459" t="s">
        <v>177</v>
      </c>
      <c r="J49" s="456" t="s">
        <v>177</v>
      </c>
      <c r="K49" s="456" t="s">
        <v>177</v>
      </c>
      <c r="L49" s="456" t="s">
        <v>177</v>
      </c>
      <c r="M49" s="456" t="s">
        <v>177</v>
      </c>
      <c r="N49" s="456" t="s">
        <v>177</v>
      </c>
      <c r="O49" s="456" t="s">
        <v>177</v>
      </c>
      <c r="P49" s="456" t="s">
        <v>177</v>
      </c>
      <c r="Q49" s="456" t="s">
        <v>177</v>
      </c>
      <c r="R49" s="456" t="s">
        <v>177</v>
      </c>
      <c r="S49" s="457" t="s">
        <v>177</v>
      </c>
    </row>
    <row r="50" spans="1:19" ht="15" customHeight="1" x14ac:dyDescent="0.25">
      <c r="A50" s="119"/>
      <c r="B50" s="119" t="s">
        <v>237</v>
      </c>
      <c r="C50" s="120" t="s">
        <v>238</v>
      </c>
      <c r="D50" s="120" t="s">
        <v>2</v>
      </c>
      <c r="E50" s="120" t="s">
        <v>192</v>
      </c>
      <c r="F50" s="121">
        <v>10</v>
      </c>
      <c r="G50" s="458" t="s">
        <v>177</v>
      </c>
      <c r="H50" s="459" t="s">
        <v>177</v>
      </c>
      <c r="I50" s="459" t="s">
        <v>177</v>
      </c>
      <c r="J50" s="456" t="s">
        <v>177</v>
      </c>
      <c r="K50" s="456" t="s">
        <v>177</v>
      </c>
      <c r="L50" s="456" t="s">
        <v>177</v>
      </c>
      <c r="M50" s="456" t="s">
        <v>177</v>
      </c>
      <c r="N50" s="456" t="s">
        <v>177</v>
      </c>
      <c r="O50" s="456" t="s">
        <v>177</v>
      </c>
      <c r="P50" s="456" t="s">
        <v>177</v>
      </c>
      <c r="Q50" s="456" t="s">
        <v>177</v>
      </c>
      <c r="R50" s="456" t="s">
        <v>177</v>
      </c>
      <c r="S50" s="457" t="s">
        <v>177</v>
      </c>
    </row>
    <row r="51" spans="1:19" ht="15" customHeight="1" x14ac:dyDescent="0.25">
      <c r="A51" s="119"/>
      <c r="B51" s="119" t="s">
        <v>237</v>
      </c>
      <c r="C51" s="120" t="s">
        <v>239</v>
      </c>
      <c r="D51" s="120" t="s">
        <v>2</v>
      </c>
      <c r="E51" s="120" t="s">
        <v>192</v>
      </c>
      <c r="F51" s="121">
        <v>40</v>
      </c>
      <c r="G51" s="458" t="s">
        <v>177</v>
      </c>
      <c r="H51" s="459" t="s">
        <v>177</v>
      </c>
      <c r="I51" s="459" t="s">
        <v>177</v>
      </c>
      <c r="J51" s="456" t="s">
        <v>177</v>
      </c>
      <c r="K51" s="456" t="s">
        <v>177</v>
      </c>
      <c r="L51" s="456" t="s">
        <v>177</v>
      </c>
      <c r="M51" s="456" t="s">
        <v>177</v>
      </c>
      <c r="N51" s="456" t="s">
        <v>177</v>
      </c>
      <c r="O51" s="456" t="s">
        <v>177</v>
      </c>
      <c r="P51" s="456" t="s">
        <v>177</v>
      </c>
      <c r="Q51" s="456" t="s">
        <v>177</v>
      </c>
      <c r="R51" s="456" t="s">
        <v>177</v>
      </c>
      <c r="S51" s="457" t="s">
        <v>177</v>
      </c>
    </row>
    <row r="52" spans="1:19" ht="15" customHeight="1" x14ac:dyDescent="0.25">
      <c r="A52" s="119"/>
      <c r="B52" s="119" t="s">
        <v>240</v>
      </c>
      <c r="C52" s="122" t="s">
        <v>241</v>
      </c>
      <c r="D52" s="122" t="s">
        <v>2</v>
      </c>
      <c r="E52" s="122" t="s">
        <v>176</v>
      </c>
      <c r="F52" s="237">
        <v>43</v>
      </c>
      <c r="G52" s="458" t="s">
        <v>177</v>
      </c>
      <c r="H52" s="459" t="s">
        <v>177</v>
      </c>
      <c r="I52" s="459" t="s">
        <v>177</v>
      </c>
      <c r="J52" s="456" t="s">
        <v>177</v>
      </c>
      <c r="K52" s="456" t="s">
        <v>177</v>
      </c>
      <c r="L52" s="456" t="s">
        <v>177</v>
      </c>
      <c r="M52" s="456" t="s">
        <v>177</v>
      </c>
      <c r="N52" s="456" t="s">
        <v>177</v>
      </c>
      <c r="O52" s="456" t="s">
        <v>177</v>
      </c>
      <c r="P52" s="456" t="s">
        <v>177</v>
      </c>
      <c r="Q52" s="456" t="s">
        <v>177</v>
      </c>
      <c r="R52" s="456" t="s">
        <v>177</v>
      </c>
      <c r="S52" s="457" t="s">
        <v>177</v>
      </c>
    </row>
    <row r="53" spans="1:19" ht="15" customHeight="1" x14ac:dyDescent="0.25">
      <c r="A53" s="119"/>
      <c r="B53" s="119" t="s">
        <v>240</v>
      </c>
      <c r="C53" s="122" t="s">
        <v>242</v>
      </c>
      <c r="D53" s="122" t="s">
        <v>2</v>
      </c>
      <c r="E53" s="122" t="s">
        <v>176</v>
      </c>
      <c r="F53" s="237">
        <v>32</v>
      </c>
      <c r="G53" s="458" t="s">
        <v>177</v>
      </c>
      <c r="H53" s="459" t="s">
        <v>177</v>
      </c>
      <c r="I53" s="459" t="s">
        <v>177</v>
      </c>
      <c r="J53" s="456" t="s">
        <v>177</v>
      </c>
      <c r="K53" s="456" t="s">
        <v>177</v>
      </c>
      <c r="L53" s="456" t="s">
        <v>177</v>
      </c>
      <c r="M53" s="456" t="s">
        <v>177</v>
      </c>
      <c r="N53" s="456" t="s">
        <v>177</v>
      </c>
      <c r="O53" s="456" t="s">
        <v>177</v>
      </c>
      <c r="P53" s="456" t="s">
        <v>177</v>
      </c>
      <c r="Q53" s="456" t="s">
        <v>177</v>
      </c>
      <c r="R53" s="456" t="s">
        <v>177</v>
      </c>
      <c r="S53" s="457" t="s">
        <v>177</v>
      </c>
    </row>
    <row r="54" spans="1:19" ht="15" customHeight="1" x14ac:dyDescent="0.25">
      <c r="A54" s="119"/>
      <c r="B54" s="119" t="s">
        <v>240</v>
      </c>
      <c r="C54" s="122" t="s">
        <v>243</v>
      </c>
      <c r="D54" s="122" t="s">
        <v>2</v>
      </c>
      <c r="E54" s="122" t="s">
        <v>176</v>
      </c>
      <c r="F54" s="237">
        <v>10</v>
      </c>
      <c r="G54" s="458" t="s">
        <v>177</v>
      </c>
      <c r="H54" s="459" t="s">
        <v>177</v>
      </c>
      <c r="I54" s="459" t="s">
        <v>177</v>
      </c>
      <c r="J54" s="456" t="s">
        <v>177</v>
      </c>
      <c r="K54" s="456" t="s">
        <v>177</v>
      </c>
      <c r="L54" s="456" t="s">
        <v>177</v>
      </c>
      <c r="M54" s="456" t="s">
        <v>177</v>
      </c>
      <c r="N54" s="456" t="s">
        <v>177</v>
      </c>
      <c r="O54" s="456" t="s">
        <v>177</v>
      </c>
      <c r="P54" s="456" t="s">
        <v>177</v>
      </c>
      <c r="Q54" s="456" t="s">
        <v>177</v>
      </c>
      <c r="R54" s="456" t="s">
        <v>177</v>
      </c>
      <c r="S54" s="457" t="s">
        <v>177</v>
      </c>
    </row>
    <row r="55" spans="1:19" ht="15" customHeight="1" x14ac:dyDescent="0.25">
      <c r="A55" s="119"/>
      <c r="B55" s="119" t="s">
        <v>244</v>
      </c>
      <c r="C55" s="122" t="s">
        <v>245</v>
      </c>
      <c r="D55" s="122" t="s">
        <v>32</v>
      </c>
      <c r="E55" s="122" t="s">
        <v>176</v>
      </c>
      <c r="F55" s="237">
        <v>413</v>
      </c>
      <c r="G55" s="458" t="s">
        <v>177</v>
      </c>
      <c r="H55" s="459" t="s">
        <v>177</v>
      </c>
      <c r="I55" s="459" t="s">
        <v>177</v>
      </c>
      <c r="J55" s="456" t="s">
        <v>177</v>
      </c>
      <c r="K55" s="456" t="s">
        <v>177</v>
      </c>
      <c r="L55" s="456" t="s">
        <v>177</v>
      </c>
      <c r="M55" s="456" t="s">
        <v>177</v>
      </c>
      <c r="N55" s="456" t="s">
        <v>177</v>
      </c>
      <c r="O55" s="456" t="s">
        <v>177</v>
      </c>
      <c r="P55" s="456" t="s">
        <v>177</v>
      </c>
      <c r="Q55" s="456" t="s">
        <v>177</v>
      </c>
      <c r="R55" s="456" t="s">
        <v>177</v>
      </c>
      <c r="S55" s="457" t="s">
        <v>177</v>
      </c>
    </row>
    <row r="56" spans="1:19" ht="15" customHeight="1" x14ac:dyDescent="0.25">
      <c r="A56" s="119"/>
      <c r="B56" s="119" t="s">
        <v>174</v>
      </c>
      <c r="C56" s="120" t="s">
        <v>246</v>
      </c>
      <c r="D56" s="122" t="s">
        <v>2</v>
      </c>
      <c r="E56" s="122" t="s">
        <v>176</v>
      </c>
      <c r="F56" s="237">
        <v>43</v>
      </c>
      <c r="G56" s="458" t="s">
        <v>177</v>
      </c>
      <c r="H56" s="459" t="s">
        <v>177</v>
      </c>
      <c r="I56" s="459" t="s">
        <v>177</v>
      </c>
      <c r="J56" s="456" t="s">
        <v>177</v>
      </c>
      <c r="K56" s="456" t="s">
        <v>177</v>
      </c>
      <c r="L56" s="456" t="s">
        <v>177</v>
      </c>
      <c r="M56" s="456" t="s">
        <v>177</v>
      </c>
      <c r="N56" s="456" t="s">
        <v>177</v>
      </c>
      <c r="O56" s="456" t="s">
        <v>177</v>
      </c>
      <c r="P56" s="456" t="s">
        <v>177</v>
      </c>
      <c r="Q56" s="456" t="s">
        <v>177</v>
      </c>
      <c r="R56" s="456" t="s">
        <v>177</v>
      </c>
      <c r="S56" s="457" t="s">
        <v>177</v>
      </c>
    </row>
    <row r="57" spans="1:19" ht="15" customHeight="1" x14ac:dyDescent="0.25">
      <c r="A57" s="119"/>
      <c r="B57" s="119" t="s">
        <v>174</v>
      </c>
      <c r="C57" s="122" t="s">
        <v>247</v>
      </c>
      <c r="D57" s="122" t="s">
        <v>2</v>
      </c>
      <c r="E57" s="122" t="s">
        <v>176</v>
      </c>
      <c r="F57" s="237">
        <v>43</v>
      </c>
      <c r="G57" s="458" t="s">
        <v>177</v>
      </c>
      <c r="H57" s="459" t="s">
        <v>177</v>
      </c>
      <c r="I57" s="459" t="s">
        <v>177</v>
      </c>
      <c r="J57" s="456" t="s">
        <v>177</v>
      </c>
      <c r="K57" s="456" t="s">
        <v>177</v>
      </c>
      <c r="L57" s="456" t="s">
        <v>177</v>
      </c>
      <c r="M57" s="456" t="s">
        <v>177</v>
      </c>
      <c r="N57" s="456" t="s">
        <v>177</v>
      </c>
      <c r="O57" s="456" t="s">
        <v>177</v>
      </c>
      <c r="P57" s="456" t="s">
        <v>177</v>
      </c>
      <c r="Q57" s="456" t="s">
        <v>177</v>
      </c>
      <c r="R57" s="456" t="s">
        <v>177</v>
      </c>
      <c r="S57" s="457" t="s">
        <v>177</v>
      </c>
    </row>
    <row r="58" spans="1:19" ht="15" customHeight="1" x14ac:dyDescent="0.25">
      <c r="A58" s="119"/>
      <c r="B58" s="119" t="s">
        <v>185</v>
      </c>
      <c r="C58" s="122" t="s">
        <v>248</v>
      </c>
      <c r="D58" s="122" t="s">
        <v>32</v>
      </c>
      <c r="E58" s="122" t="s">
        <v>176</v>
      </c>
      <c r="F58" s="237">
        <v>385</v>
      </c>
      <c r="G58" s="458" t="s">
        <v>177</v>
      </c>
      <c r="H58" s="459" t="s">
        <v>177</v>
      </c>
      <c r="I58" s="459" t="s">
        <v>177</v>
      </c>
      <c r="J58" s="456" t="s">
        <v>177</v>
      </c>
      <c r="K58" s="456" t="s">
        <v>177</v>
      </c>
      <c r="L58" s="456" t="s">
        <v>177</v>
      </c>
      <c r="M58" s="456" t="s">
        <v>177</v>
      </c>
      <c r="N58" s="456" t="s">
        <v>177</v>
      </c>
      <c r="O58" s="456" t="s">
        <v>177</v>
      </c>
      <c r="P58" s="456" t="s">
        <v>177</v>
      </c>
      <c r="Q58" s="456" t="s">
        <v>177</v>
      </c>
      <c r="R58" s="456" t="s">
        <v>177</v>
      </c>
      <c r="S58" s="457" t="s">
        <v>177</v>
      </c>
    </row>
    <row r="59" spans="1:19" ht="15" customHeight="1" x14ac:dyDescent="0.25">
      <c r="A59" s="123"/>
      <c r="B59" s="119" t="s">
        <v>174</v>
      </c>
      <c r="C59" s="122" t="s">
        <v>249</v>
      </c>
      <c r="D59" s="122" t="s">
        <v>191</v>
      </c>
      <c r="E59" s="122" t="s">
        <v>192</v>
      </c>
      <c r="F59" s="237">
        <v>205</v>
      </c>
      <c r="G59" s="455" t="s">
        <v>177</v>
      </c>
      <c r="H59" s="456" t="s">
        <v>177</v>
      </c>
      <c r="I59" s="456" t="s">
        <v>177</v>
      </c>
      <c r="J59" s="456" t="s">
        <v>193</v>
      </c>
      <c r="K59" s="456" t="s">
        <v>193</v>
      </c>
      <c r="L59" s="456" t="s">
        <v>193</v>
      </c>
      <c r="M59" s="456" t="s">
        <v>193</v>
      </c>
      <c r="N59" s="456" t="s">
        <v>193</v>
      </c>
      <c r="O59" s="456" t="s">
        <v>193</v>
      </c>
      <c r="P59" s="456" t="s">
        <v>193</v>
      </c>
      <c r="Q59" s="456" t="s">
        <v>193</v>
      </c>
      <c r="R59" s="456" t="s">
        <v>193</v>
      </c>
      <c r="S59" s="457" t="s">
        <v>193</v>
      </c>
    </row>
    <row r="60" spans="1:19" ht="15" customHeight="1" x14ac:dyDescent="0.25">
      <c r="A60" s="123"/>
      <c r="B60" s="123" t="s">
        <v>174</v>
      </c>
      <c r="C60" s="122" t="s">
        <v>396</v>
      </c>
      <c r="D60" s="122" t="s">
        <v>32</v>
      </c>
      <c r="E60" s="122" t="s">
        <v>176</v>
      </c>
      <c r="F60" s="237">
        <v>350</v>
      </c>
      <c r="G60" s="455" t="s">
        <v>177</v>
      </c>
      <c r="H60" s="456" t="s">
        <v>177</v>
      </c>
      <c r="I60" s="456" t="s">
        <v>177</v>
      </c>
      <c r="J60" s="456" t="s">
        <v>177</v>
      </c>
      <c r="K60" s="456" t="s">
        <v>177</v>
      </c>
      <c r="L60" s="456" t="s">
        <v>177</v>
      </c>
      <c r="M60" s="456" t="s">
        <v>177</v>
      </c>
      <c r="N60" s="456" t="s">
        <v>177</v>
      </c>
      <c r="O60" s="456" t="s">
        <v>177</v>
      </c>
      <c r="P60" s="456" t="s">
        <v>177</v>
      </c>
      <c r="Q60" s="456" t="s">
        <v>177</v>
      </c>
      <c r="R60" s="456" t="s">
        <v>177</v>
      </c>
      <c r="S60" s="457" t="s">
        <v>177</v>
      </c>
    </row>
    <row r="61" spans="1:19" ht="15" customHeight="1" x14ac:dyDescent="0.25">
      <c r="A61" s="123"/>
      <c r="B61" s="123" t="s">
        <v>250</v>
      </c>
      <c r="C61" s="122" t="s">
        <v>251</v>
      </c>
      <c r="D61" s="122" t="s">
        <v>2</v>
      </c>
      <c r="E61" s="122" t="s">
        <v>176</v>
      </c>
      <c r="F61" s="237">
        <v>140</v>
      </c>
      <c r="G61" s="458" t="s">
        <v>177</v>
      </c>
      <c r="H61" s="459" t="s">
        <v>177</v>
      </c>
      <c r="I61" s="459" t="s">
        <v>177</v>
      </c>
      <c r="J61" s="456" t="s">
        <v>177</v>
      </c>
      <c r="K61" s="456" t="s">
        <v>177</v>
      </c>
      <c r="L61" s="456" t="s">
        <v>177</v>
      </c>
      <c r="M61" s="456" t="s">
        <v>177</v>
      </c>
      <c r="N61" s="456" t="s">
        <v>177</v>
      </c>
      <c r="O61" s="456" t="s">
        <v>177</v>
      </c>
      <c r="P61" s="456" t="s">
        <v>177</v>
      </c>
      <c r="Q61" s="456" t="s">
        <v>177</v>
      </c>
      <c r="R61" s="456" t="s">
        <v>177</v>
      </c>
      <c r="S61" s="457" t="s">
        <v>177</v>
      </c>
    </row>
    <row r="62" spans="1:19" ht="15" customHeight="1" x14ac:dyDescent="0.25">
      <c r="A62" s="123"/>
      <c r="B62" s="123" t="s">
        <v>185</v>
      </c>
      <c r="C62" s="122" t="s">
        <v>252</v>
      </c>
      <c r="D62" s="122" t="s">
        <v>182</v>
      </c>
      <c r="E62" s="122" t="s">
        <v>176</v>
      </c>
      <c r="F62" s="237">
        <v>150</v>
      </c>
      <c r="G62" s="455" t="s">
        <v>177</v>
      </c>
      <c r="H62" s="456" t="s">
        <v>177</v>
      </c>
      <c r="I62" s="456" t="s">
        <v>177</v>
      </c>
      <c r="J62" s="456" t="s">
        <v>177</v>
      </c>
      <c r="K62" s="456" t="s">
        <v>177</v>
      </c>
      <c r="L62" s="456" t="s">
        <v>177</v>
      </c>
      <c r="M62" s="456" t="s">
        <v>177</v>
      </c>
      <c r="N62" s="456" t="s">
        <v>177</v>
      </c>
      <c r="O62" s="456" t="s">
        <v>177</v>
      </c>
      <c r="P62" s="456" t="s">
        <v>177</v>
      </c>
      <c r="Q62" s="456" t="s">
        <v>177</v>
      </c>
      <c r="R62" s="456" t="s">
        <v>177</v>
      </c>
      <c r="S62" s="457" t="s">
        <v>177</v>
      </c>
    </row>
    <row r="63" spans="1:19" ht="15" customHeight="1" x14ac:dyDescent="0.25">
      <c r="A63" s="123"/>
      <c r="B63" s="123" t="s">
        <v>185</v>
      </c>
      <c r="C63" s="122" t="s">
        <v>253</v>
      </c>
      <c r="D63" s="122" t="s">
        <v>182</v>
      </c>
      <c r="E63" s="122" t="s">
        <v>176</v>
      </c>
      <c r="F63" s="237">
        <v>150</v>
      </c>
      <c r="G63" s="455" t="s">
        <v>177</v>
      </c>
      <c r="H63" s="456" t="s">
        <v>177</v>
      </c>
      <c r="I63" s="456" t="s">
        <v>177</v>
      </c>
      <c r="J63" s="456" t="s">
        <v>177</v>
      </c>
      <c r="K63" s="456" t="s">
        <v>177</v>
      </c>
      <c r="L63" s="456" t="s">
        <v>177</v>
      </c>
      <c r="M63" s="456" t="s">
        <v>177</v>
      </c>
      <c r="N63" s="456" t="s">
        <v>177</v>
      </c>
      <c r="O63" s="456" t="s">
        <v>177</v>
      </c>
      <c r="P63" s="456" t="s">
        <v>177</v>
      </c>
      <c r="Q63" s="456" t="s">
        <v>177</v>
      </c>
      <c r="R63" s="456" t="s">
        <v>177</v>
      </c>
      <c r="S63" s="457" t="s">
        <v>177</v>
      </c>
    </row>
    <row r="64" spans="1:19" ht="15" customHeight="1" x14ac:dyDescent="0.25">
      <c r="A64" s="123"/>
      <c r="B64" s="123" t="s">
        <v>185</v>
      </c>
      <c r="C64" s="122" t="s">
        <v>254</v>
      </c>
      <c r="D64" s="122" t="s">
        <v>184</v>
      </c>
      <c r="E64" s="122" t="s">
        <v>176</v>
      </c>
      <c r="F64" s="237">
        <v>170</v>
      </c>
      <c r="G64" s="455" t="s">
        <v>177</v>
      </c>
      <c r="H64" s="456" t="s">
        <v>177</v>
      </c>
      <c r="I64" s="456" t="s">
        <v>177</v>
      </c>
      <c r="J64" s="456" t="s">
        <v>177</v>
      </c>
      <c r="K64" s="456" t="s">
        <v>177</v>
      </c>
      <c r="L64" s="456" t="s">
        <v>177</v>
      </c>
      <c r="M64" s="456" t="s">
        <v>177</v>
      </c>
      <c r="N64" s="456" t="s">
        <v>177</v>
      </c>
      <c r="O64" s="456" t="s">
        <v>177</v>
      </c>
      <c r="P64" s="456" t="s">
        <v>177</v>
      </c>
      <c r="Q64" s="456" t="s">
        <v>177</v>
      </c>
      <c r="R64" s="456" t="s">
        <v>177</v>
      </c>
      <c r="S64" s="457" t="s">
        <v>177</v>
      </c>
    </row>
    <row r="65" spans="1:19" ht="15" customHeight="1" x14ac:dyDescent="0.25">
      <c r="A65" s="123"/>
      <c r="B65" s="123" t="s">
        <v>255</v>
      </c>
      <c r="C65" s="122" t="s">
        <v>256</v>
      </c>
      <c r="D65" s="122" t="s">
        <v>2</v>
      </c>
      <c r="E65" s="122" t="s">
        <v>176</v>
      </c>
      <c r="F65" s="237">
        <v>6.3</v>
      </c>
      <c r="G65" s="455" t="s">
        <v>177</v>
      </c>
      <c r="H65" s="456" t="s">
        <v>177</v>
      </c>
      <c r="I65" s="456" t="s">
        <v>177</v>
      </c>
      <c r="J65" s="456" t="s">
        <v>177</v>
      </c>
      <c r="K65" s="456" t="s">
        <v>177</v>
      </c>
      <c r="L65" s="456" t="s">
        <v>177</v>
      </c>
      <c r="M65" s="456" t="s">
        <v>177</v>
      </c>
      <c r="N65" s="456" t="s">
        <v>177</v>
      </c>
      <c r="O65" s="456" t="s">
        <v>177</v>
      </c>
      <c r="P65" s="456" t="s">
        <v>177</v>
      </c>
      <c r="Q65" s="456" t="s">
        <v>177</v>
      </c>
      <c r="R65" s="456" t="s">
        <v>177</v>
      </c>
      <c r="S65" s="457" t="s">
        <v>177</v>
      </c>
    </row>
    <row r="66" spans="1:19" ht="15" customHeight="1" x14ac:dyDescent="0.25">
      <c r="A66" s="123"/>
      <c r="B66" s="123" t="s">
        <v>174</v>
      </c>
      <c r="C66" s="122" t="s">
        <v>257</v>
      </c>
      <c r="D66" s="122" t="s">
        <v>204</v>
      </c>
      <c r="E66" s="122" t="s">
        <v>11</v>
      </c>
      <c r="F66" s="237">
        <v>481</v>
      </c>
      <c r="G66" s="455" t="s">
        <v>177</v>
      </c>
      <c r="H66" s="456" t="s">
        <v>177</v>
      </c>
      <c r="I66" s="456" t="s">
        <v>177</v>
      </c>
      <c r="J66" s="456" t="s">
        <v>177</v>
      </c>
      <c r="K66" s="456" t="s">
        <v>177</v>
      </c>
      <c r="L66" s="456" t="s">
        <v>193</v>
      </c>
      <c r="M66" s="456" t="s">
        <v>193</v>
      </c>
      <c r="N66" s="456" t="s">
        <v>193</v>
      </c>
      <c r="O66" s="456" t="s">
        <v>193</v>
      </c>
      <c r="P66" s="456" t="s">
        <v>193</v>
      </c>
      <c r="Q66" s="456" t="s">
        <v>193</v>
      </c>
      <c r="R66" s="456" t="s">
        <v>193</v>
      </c>
      <c r="S66" s="457" t="s">
        <v>193</v>
      </c>
    </row>
    <row r="67" spans="1:19" ht="15" customHeight="1" x14ac:dyDescent="0.25">
      <c r="A67" s="119"/>
      <c r="B67" s="119" t="s">
        <v>174</v>
      </c>
      <c r="C67" s="120" t="s">
        <v>258</v>
      </c>
      <c r="D67" s="120" t="s">
        <v>204</v>
      </c>
      <c r="E67" s="122" t="s">
        <v>11</v>
      </c>
      <c r="F67" s="237">
        <v>481</v>
      </c>
      <c r="G67" s="455" t="s">
        <v>177</v>
      </c>
      <c r="H67" s="456" t="s">
        <v>177</v>
      </c>
      <c r="I67" s="456" t="s">
        <v>177</v>
      </c>
      <c r="J67" s="456" t="s">
        <v>177</v>
      </c>
      <c r="K67" s="456" t="s">
        <v>177</v>
      </c>
      <c r="L67" s="456" t="s">
        <v>193</v>
      </c>
      <c r="M67" s="456" t="s">
        <v>193</v>
      </c>
      <c r="N67" s="456" t="s">
        <v>193</v>
      </c>
      <c r="O67" s="456" t="s">
        <v>193</v>
      </c>
      <c r="P67" s="456" t="s">
        <v>193</v>
      </c>
      <c r="Q67" s="456" t="s">
        <v>193</v>
      </c>
      <c r="R67" s="456" t="s">
        <v>193</v>
      </c>
      <c r="S67" s="457" t="s">
        <v>193</v>
      </c>
    </row>
    <row r="68" spans="1:19" ht="15" customHeight="1" x14ac:dyDescent="0.25">
      <c r="A68" s="123"/>
      <c r="B68" s="123" t="s">
        <v>174</v>
      </c>
      <c r="C68" s="120" t="s">
        <v>259</v>
      </c>
      <c r="D68" s="120" t="s">
        <v>204</v>
      </c>
      <c r="E68" s="122" t="s">
        <v>11</v>
      </c>
      <c r="F68" s="237">
        <v>1008</v>
      </c>
      <c r="G68" s="455" t="s">
        <v>177</v>
      </c>
      <c r="H68" s="456" t="s">
        <v>177</v>
      </c>
      <c r="I68" s="456" t="s">
        <v>177</v>
      </c>
      <c r="J68" s="456" t="s">
        <v>193</v>
      </c>
      <c r="K68" s="456" t="s">
        <v>193</v>
      </c>
      <c r="L68" s="456" t="s">
        <v>193</v>
      </c>
      <c r="M68" s="456" t="s">
        <v>193</v>
      </c>
      <c r="N68" s="456" t="s">
        <v>193</v>
      </c>
      <c r="O68" s="456" t="s">
        <v>193</v>
      </c>
      <c r="P68" s="456" t="s">
        <v>193</v>
      </c>
      <c r="Q68" s="456" t="s">
        <v>193</v>
      </c>
      <c r="R68" s="456" t="s">
        <v>193</v>
      </c>
      <c r="S68" s="457" t="s">
        <v>193</v>
      </c>
    </row>
    <row r="69" spans="1:19" ht="15" customHeight="1" x14ac:dyDescent="0.25">
      <c r="A69" s="123"/>
      <c r="B69" s="123" t="s">
        <v>174</v>
      </c>
      <c r="C69" s="120" t="s">
        <v>260</v>
      </c>
      <c r="D69" s="120" t="s">
        <v>204</v>
      </c>
      <c r="E69" s="122" t="s">
        <v>11</v>
      </c>
      <c r="F69" s="237">
        <v>1038</v>
      </c>
      <c r="G69" s="455" t="s">
        <v>177</v>
      </c>
      <c r="H69" s="456" t="s">
        <v>177</v>
      </c>
      <c r="I69" s="456" t="s">
        <v>177</v>
      </c>
      <c r="J69" s="456" t="s">
        <v>177</v>
      </c>
      <c r="K69" s="456" t="s">
        <v>177</v>
      </c>
      <c r="L69" s="456" t="s">
        <v>193</v>
      </c>
      <c r="M69" s="456" t="s">
        <v>193</v>
      </c>
      <c r="N69" s="456" t="s">
        <v>193</v>
      </c>
      <c r="O69" s="456" t="s">
        <v>193</v>
      </c>
      <c r="P69" s="456" t="s">
        <v>193</v>
      </c>
      <c r="Q69" s="456" t="s">
        <v>193</v>
      </c>
      <c r="R69" s="456" t="s">
        <v>193</v>
      </c>
      <c r="S69" s="457" t="s">
        <v>193</v>
      </c>
    </row>
    <row r="70" spans="1:19" ht="15" customHeight="1" x14ac:dyDescent="0.25">
      <c r="A70" s="123"/>
      <c r="B70" s="123" t="s">
        <v>261</v>
      </c>
      <c r="C70" s="120" t="s">
        <v>261</v>
      </c>
      <c r="D70" s="120" t="s">
        <v>32</v>
      </c>
      <c r="E70" s="122" t="s">
        <v>176</v>
      </c>
      <c r="F70" s="237">
        <v>425</v>
      </c>
      <c r="G70" s="455" t="s">
        <v>177</v>
      </c>
      <c r="H70" s="456" t="s">
        <v>177</v>
      </c>
      <c r="I70" s="456" t="s">
        <v>177</v>
      </c>
      <c r="J70" s="456" t="s">
        <v>177</v>
      </c>
      <c r="K70" s="456" t="s">
        <v>177</v>
      </c>
      <c r="L70" s="456" t="s">
        <v>177</v>
      </c>
      <c r="M70" s="456" t="s">
        <v>177</v>
      </c>
      <c r="N70" s="456" t="s">
        <v>177</v>
      </c>
      <c r="O70" s="456" t="s">
        <v>177</v>
      </c>
      <c r="P70" s="456" t="s">
        <v>177</v>
      </c>
      <c r="Q70" s="456" t="s">
        <v>177</v>
      </c>
      <c r="R70" s="456" t="s">
        <v>177</v>
      </c>
      <c r="S70" s="457" t="s">
        <v>177</v>
      </c>
    </row>
    <row r="71" spans="1:19" ht="15" customHeight="1" x14ac:dyDescent="0.25">
      <c r="A71" s="123"/>
      <c r="B71" s="119" t="s">
        <v>174</v>
      </c>
      <c r="C71" s="122" t="s">
        <v>262</v>
      </c>
      <c r="D71" s="122" t="s">
        <v>182</v>
      </c>
      <c r="E71" s="122" t="s">
        <v>176</v>
      </c>
      <c r="F71" s="237">
        <v>255</v>
      </c>
      <c r="G71" s="455" t="s">
        <v>177</v>
      </c>
      <c r="H71" s="456" t="s">
        <v>177</v>
      </c>
      <c r="I71" s="456" t="s">
        <v>177</v>
      </c>
      <c r="J71" s="456" t="s">
        <v>177</v>
      </c>
      <c r="K71" s="456" t="s">
        <v>177</v>
      </c>
      <c r="L71" s="456" t="s">
        <v>193</v>
      </c>
      <c r="M71" s="456" t="s">
        <v>193</v>
      </c>
      <c r="N71" s="456" t="s">
        <v>193</v>
      </c>
      <c r="O71" s="456" t="s">
        <v>193</v>
      </c>
      <c r="P71" s="456" t="s">
        <v>193</v>
      </c>
      <c r="Q71" s="456" t="s">
        <v>193</v>
      </c>
      <c r="R71" s="456" t="s">
        <v>193</v>
      </c>
      <c r="S71" s="457" t="s">
        <v>193</v>
      </c>
    </row>
    <row r="72" spans="1:19" ht="15" customHeight="1" x14ac:dyDescent="0.25">
      <c r="A72" s="123"/>
      <c r="B72" s="119" t="s">
        <v>174</v>
      </c>
      <c r="C72" s="122" t="s">
        <v>263</v>
      </c>
      <c r="D72" s="122" t="s">
        <v>184</v>
      </c>
      <c r="E72" s="122" t="s">
        <v>176</v>
      </c>
      <c r="F72" s="237">
        <v>105</v>
      </c>
      <c r="G72" s="455" t="s">
        <v>193</v>
      </c>
      <c r="H72" s="456" t="s">
        <v>177</v>
      </c>
      <c r="I72" s="456" t="s">
        <v>177</v>
      </c>
      <c r="J72" s="456" t="s">
        <v>193</v>
      </c>
      <c r="K72" s="456" t="s">
        <v>193</v>
      </c>
      <c r="L72" s="456" t="s">
        <v>193</v>
      </c>
      <c r="M72" s="456" t="s">
        <v>193</v>
      </c>
      <c r="N72" s="456" t="s">
        <v>193</v>
      </c>
      <c r="O72" s="456" t="s">
        <v>193</v>
      </c>
      <c r="P72" s="456" t="s">
        <v>193</v>
      </c>
      <c r="Q72" s="456" t="s">
        <v>193</v>
      </c>
      <c r="R72" s="456" t="s">
        <v>193</v>
      </c>
      <c r="S72" s="457" t="s">
        <v>193</v>
      </c>
    </row>
    <row r="73" spans="1:19" ht="15" customHeight="1" x14ac:dyDescent="0.25">
      <c r="A73" s="123"/>
      <c r="B73" s="123" t="s">
        <v>264</v>
      </c>
      <c r="C73" s="120" t="s">
        <v>265</v>
      </c>
      <c r="D73" s="120" t="s">
        <v>2</v>
      </c>
      <c r="E73" s="120" t="s">
        <v>176</v>
      </c>
      <c r="F73" s="121">
        <v>43</v>
      </c>
      <c r="G73" s="455" t="s">
        <v>177</v>
      </c>
      <c r="H73" s="456" t="s">
        <v>177</v>
      </c>
      <c r="I73" s="456" t="s">
        <v>177</v>
      </c>
      <c r="J73" s="456" t="s">
        <v>177</v>
      </c>
      <c r="K73" s="456" t="s">
        <v>177</v>
      </c>
      <c r="L73" s="456" t="s">
        <v>177</v>
      </c>
      <c r="M73" s="456" t="s">
        <v>177</v>
      </c>
      <c r="N73" s="456" t="s">
        <v>177</v>
      </c>
      <c r="O73" s="456" t="s">
        <v>177</v>
      </c>
      <c r="P73" s="456" t="s">
        <v>177</v>
      </c>
      <c r="Q73" s="456" t="s">
        <v>177</v>
      </c>
      <c r="R73" s="456" t="s">
        <v>177</v>
      </c>
      <c r="S73" s="457" t="s">
        <v>177</v>
      </c>
    </row>
    <row r="74" spans="1:19" ht="15" customHeight="1" x14ac:dyDescent="0.25">
      <c r="A74" s="123"/>
      <c r="B74" s="123" t="s">
        <v>264</v>
      </c>
      <c r="C74" s="120" t="s">
        <v>266</v>
      </c>
      <c r="D74" s="120" t="s">
        <v>2</v>
      </c>
      <c r="E74" s="120" t="s">
        <v>176</v>
      </c>
      <c r="F74" s="121">
        <v>43</v>
      </c>
      <c r="G74" s="455" t="s">
        <v>177</v>
      </c>
      <c r="H74" s="456" t="s">
        <v>177</v>
      </c>
      <c r="I74" s="456" t="s">
        <v>177</v>
      </c>
      <c r="J74" s="456" t="s">
        <v>177</v>
      </c>
      <c r="K74" s="456" t="s">
        <v>177</v>
      </c>
      <c r="L74" s="456" t="s">
        <v>177</v>
      </c>
      <c r="M74" s="456" t="s">
        <v>177</v>
      </c>
      <c r="N74" s="456" t="s">
        <v>177</v>
      </c>
      <c r="O74" s="456" t="s">
        <v>177</v>
      </c>
      <c r="P74" s="456" t="s">
        <v>177</v>
      </c>
      <c r="Q74" s="456" t="s">
        <v>177</v>
      </c>
      <c r="R74" s="456" t="s">
        <v>177</v>
      </c>
      <c r="S74" s="457" t="s">
        <v>177</v>
      </c>
    </row>
    <row r="75" spans="1:19" ht="15" customHeight="1" x14ac:dyDescent="0.25">
      <c r="A75" s="123"/>
      <c r="B75" s="123" t="s">
        <v>264</v>
      </c>
      <c r="C75" s="120" t="s">
        <v>267</v>
      </c>
      <c r="D75" s="120" t="s">
        <v>2</v>
      </c>
      <c r="E75" s="120" t="s">
        <v>176</v>
      </c>
      <c r="F75" s="121">
        <v>43</v>
      </c>
      <c r="G75" s="455" t="s">
        <v>177</v>
      </c>
      <c r="H75" s="456" t="s">
        <v>177</v>
      </c>
      <c r="I75" s="456" t="s">
        <v>177</v>
      </c>
      <c r="J75" s="456" t="s">
        <v>177</v>
      </c>
      <c r="K75" s="456" t="s">
        <v>177</v>
      </c>
      <c r="L75" s="456" t="s">
        <v>177</v>
      </c>
      <c r="M75" s="456" t="s">
        <v>177</v>
      </c>
      <c r="N75" s="456" t="s">
        <v>177</v>
      </c>
      <c r="O75" s="456" t="s">
        <v>177</v>
      </c>
      <c r="P75" s="456" t="s">
        <v>177</v>
      </c>
      <c r="Q75" s="456" t="s">
        <v>177</v>
      </c>
      <c r="R75" s="456" t="s">
        <v>177</v>
      </c>
      <c r="S75" s="457" t="s">
        <v>177</v>
      </c>
    </row>
    <row r="76" spans="1:19" ht="15" customHeight="1" x14ac:dyDescent="0.25">
      <c r="A76" s="123"/>
      <c r="B76" s="123" t="s">
        <v>268</v>
      </c>
      <c r="C76" s="120" t="s">
        <v>269</v>
      </c>
      <c r="D76" s="120" t="s">
        <v>32</v>
      </c>
      <c r="E76" s="120" t="s">
        <v>176</v>
      </c>
      <c r="F76" s="290">
        <v>386.2</v>
      </c>
      <c r="G76" s="455" t="s">
        <v>177</v>
      </c>
      <c r="H76" s="456" t="s">
        <v>177</v>
      </c>
      <c r="I76" s="456" t="s">
        <v>177</v>
      </c>
      <c r="J76" s="456" t="s">
        <v>177</v>
      </c>
      <c r="K76" s="456" t="s">
        <v>177</v>
      </c>
      <c r="L76" s="456" t="s">
        <v>177</v>
      </c>
      <c r="M76" s="456" t="s">
        <v>177</v>
      </c>
      <c r="N76" s="456" t="s">
        <v>177</v>
      </c>
      <c r="O76" s="456" t="s">
        <v>177</v>
      </c>
      <c r="P76" s="456" t="s">
        <v>177</v>
      </c>
      <c r="Q76" s="456" t="s">
        <v>177</v>
      </c>
      <c r="R76" s="456" t="s">
        <v>177</v>
      </c>
      <c r="S76" s="457" t="s">
        <v>177</v>
      </c>
    </row>
    <row r="77" spans="1:19" ht="15" customHeight="1" x14ac:dyDescent="0.25">
      <c r="A77" s="123"/>
      <c r="B77" s="123" t="s">
        <v>174</v>
      </c>
      <c r="C77" s="120" t="s">
        <v>270</v>
      </c>
      <c r="D77" s="120" t="s">
        <v>34</v>
      </c>
      <c r="E77" s="120" t="s">
        <v>180</v>
      </c>
      <c r="F77" s="121">
        <v>18</v>
      </c>
      <c r="G77" s="455" t="s">
        <v>177</v>
      </c>
      <c r="H77" s="456" t="s">
        <v>177</v>
      </c>
      <c r="I77" s="456" t="s">
        <v>177</v>
      </c>
      <c r="J77" s="456" t="s">
        <v>177</v>
      </c>
      <c r="K77" s="456" t="s">
        <v>177</v>
      </c>
      <c r="L77" s="456" t="s">
        <v>177</v>
      </c>
      <c r="M77" s="456" t="s">
        <v>177</v>
      </c>
      <c r="N77" s="456" t="s">
        <v>177</v>
      </c>
      <c r="O77" s="456" t="s">
        <v>177</v>
      </c>
      <c r="P77" s="456" t="s">
        <v>177</v>
      </c>
      <c r="Q77" s="456" t="s">
        <v>177</v>
      </c>
      <c r="R77" s="456" t="s">
        <v>177</v>
      </c>
      <c r="S77" s="457" t="s">
        <v>177</v>
      </c>
    </row>
    <row r="78" spans="1:19" ht="15" customHeight="1" x14ac:dyDescent="0.25">
      <c r="A78" s="123"/>
      <c r="B78" s="123" t="s">
        <v>174</v>
      </c>
      <c r="C78" s="120" t="s">
        <v>271</v>
      </c>
      <c r="D78" s="120" t="s">
        <v>2</v>
      </c>
      <c r="E78" s="120" t="s">
        <v>176</v>
      </c>
      <c r="F78" s="121">
        <v>40</v>
      </c>
      <c r="G78" s="455" t="s">
        <v>177</v>
      </c>
      <c r="H78" s="456" t="s">
        <v>177</v>
      </c>
      <c r="I78" s="456" t="s">
        <v>177</v>
      </c>
      <c r="J78" s="456" t="s">
        <v>177</v>
      </c>
      <c r="K78" s="456" t="s">
        <v>177</v>
      </c>
      <c r="L78" s="456" t="s">
        <v>177</v>
      </c>
      <c r="M78" s="456" t="s">
        <v>177</v>
      </c>
      <c r="N78" s="456" t="s">
        <v>177</v>
      </c>
      <c r="O78" s="456" t="s">
        <v>177</v>
      </c>
      <c r="P78" s="456" t="s">
        <v>177</v>
      </c>
      <c r="Q78" s="456" t="s">
        <v>177</v>
      </c>
      <c r="R78" s="456" t="s">
        <v>177</v>
      </c>
      <c r="S78" s="457" t="s">
        <v>177</v>
      </c>
    </row>
    <row r="79" spans="1:19" ht="15" customHeight="1" x14ac:dyDescent="0.25">
      <c r="A79" s="123"/>
      <c r="B79" s="123" t="s">
        <v>174</v>
      </c>
      <c r="C79" s="120" t="s">
        <v>272</v>
      </c>
      <c r="D79" s="120" t="s">
        <v>34</v>
      </c>
      <c r="E79" s="120" t="s">
        <v>180</v>
      </c>
      <c r="F79" s="121">
        <v>18</v>
      </c>
      <c r="G79" s="458" t="s">
        <v>177</v>
      </c>
      <c r="H79" s="459" t="s">
        <v>177</v>
      </c>
      <c r="I79" s="459" t="s">
        <v>177</v>
      </c>
      <c r="J79" s="456" t="s">
        <v>177</v>
      </c>
      <c r="K79" s="456" t="s">
        <v>177</v>
      </c>
      <c r="L79" s="456" t="s">
        <v>177</v>
      </c>
      <c r="M79" s="456" t="s">
        <v>177</v>
      </c>
      <c r="N79" s="456" t="s">
        <v>177</v>
      </c>
      <c r="O79" s="456" t="s">
        <v>177</v>
      </c>
      <c r="P79" s="456" t="s">
        <v>177</v>
      </c>
      <c r="Q79" s="456" t="s">
        <v>177</v>
      </c>
      <c r="R79" s="456" t="s">
        <v>177</v>
      </c>
      <c r="S79" s="457" t="s">
        <v>177</v>
      </c>
    </row>
    <row r="80" spans="1:19" ht="15" customHeight="1" x14ac:dyDescent="0.25">
      <c r="A80" s="119"/>
      <c r="B80" s="119" t="s">
        <v>174</v>
      </c>
      <c r="C80" s="120" t="s">
        <v>273</v>
      </c>
      <c r="D80" s="120" t="s">
        <v>32</v>
      </c>
      <c r="E80" s="120" t="s">
        <v>176</v>
      </c>
      <c r="F80" s="121">
        <v>305</v>
      </c>
      <c r="G80" s="458" t="s">
        <v>177</v>
      </c>
      <c r="H80" s="459" t="s">
        <v>177</v>
      </c>
      <c r="I80" s="459" t="s">
        <v>177</v>
      </c>
      <c r="J80" s="456" t="s">
        <v>177</v>
      </c>
      <c r="K80" s="456" t="s">
        <v>177</v>
      </c>
      <c r="L80" s="456" t="s">
        <v>177</v>
      </c>
      <c r="M80" s="456" t="s">
        <v>177</v>
      </c>
      <c r="N80" s="456" t="s">
        <v>177</v>
      </c>
      <c r="O80" s="456" t="s">
        <v>177</v>
      </c>
      <c r="P80" s="456" t="s">
        <v>177</v>
      </c>
      <c r="Q80" s="456" t="s">
        <v>177</v>
      </c>
      <c r="R80" s="456" t="s">
        <v>177</v>
      </c>
      <c r="S80" s="457" t="s">
        <v>177</v>
      </c>
    </row>
    <row r="81" spans="1:19" ht="15" customHeight="1" x14ac:dyDescent="0.25">
      <c r="A81" s="119"/>
      <c r="B81" s="119" t="s">
        <v>174</v>
      </c>
      <c r="C81" s="120" t="s">
        <v>274</v>
      </c>
      <c r="D81" s="120" t="s">
        <v>34</v>
      </c>
      <c r="E81" s="120" t="s">
        <v>180</v>
      </c>
      <c r="F81" s="121">
        <v>18</v>
      </c>
      <c r="G81" s="455" t="s">
        <v>177</v>
      </c>
      <c r="H81" s="459" t="s">
        <v>177</v>
      </c>
      <c r="I81" s="459" t="s">
        <v>177</v>
      </c>
      <c r="J81" s="456" t="s">
        <v>177</v>
      </c>
      <c r="K81" s="456" t="s">
        <v>177</v>
      </c>
      <c r="L81" s="456" t="s">
        <v>177</v>
      </c>
      <c r="M81" s="456" t="s">
        <v>177</v>
      </c>
      <c r="N81" s="456" t="s">
        <v>177</v>
      </c>
      <c r="O81" s="456" t="s">
        <v>177</v>
      </c>
      <c r="P81" s="456" t="s">
        <v>177</v>
      </c>
      <c r="Q81" s="456" t="s">
        <v>177</v>
      </c>
      <c r="R81" s="456" t="s">
        <v>177</v>
      </c>
      <c r="S81" s="457" t="s">
        <v>177</v>
      </c>
    </row>
    <row r="82" spans="1:19" ht="15" customHeight="1" x14ac:dyDescent="0.25">
      <c r="A82" s="119"/>
      <c r="B82" s="119" t="s">
        <v>174</v>
      </c>
      <c r="C82" s="120" t="s">
        <v>275</v>
      </c>
      <c r="D82" s="120" t="s">
        <v>2</v>
      </c>
      <c r="E82" s="120" t="s">
        <v>176</v>
      </c>
      <c r="F82" s="121">
        <v>43</v>
      </c>
      <c r="G82" s="455" t="s">
        <v>177</v>
      </c>
      <c r="H82" s="459" t="s">
        <v>177</v>
      </c>
      <c r="I82" s="462" t="s">
        <v>177</v>
      </c>
      <c r="J82" s="456" t="s">
        <v>177</v>
      </c>
      <c r="K82" s="456" t="s">
        <v>177</v>
      </c>
      <c r="L82" s="456" t="s">
        <v>177</v>
      </c>
      <c r="M82" s="456" t="s">
        <v>177</v>
      </c>
      <c r="N82" s="456" t="s">
        <v>177</v>
      </c>
      <c r="O82" s="456" t="s">
        <v>177</v>
      </c>
      <c r="P82" s="456" t="s">
        <v>177</v>
      </c>
      <c r="Q82" s="456" t="s">
        <v>177</v>
      </c>
      <c r="R82" s="456" t="s">
        <v>177</v>
      </c>
      <c r="S82" s="457" t="s">
        <v>177</v>
      </c>
    </row>
    <row r="83" spans="1:19" ht="15" customHeight="1" x14ac:dyDescent="0.25">
      <c r="A83" s="119"/>
      <c r="B83" s="119" t="s">
        <v>174</v>
      </c>
      <c r="C83" s="120" t="s">
        <v>276</v>
      </c>
      <c r="D83" s="120" t="s">
        <v>2</v>
      </c>
      <c r="E83" s="120" t="s">
        <v>176</v>
      </c>
      <c r="F83" s="121">
        <v>15</v>
      </c>
      <c r="G83" s="461" t="s">
        <v>177</v>
      </c>
      <c r="H83" s="456" t="s">
        <v>177</v>
      </c>
      <c r="I83" s="462" t="s">
        <v>177</v>
      </c>
      <c r="J83" s="456" t="s">
        <v>177</v>
      </c>
      <c r="K83" s="456" t="s">
        <v>177</v>
      </c>
      <c r="L83" s="456" t="s">
        <v>177</v>
      </c>
      <c r="M83" s="456" t="s">
        <v>177</v>
      </c>
      <c r="N83" s="456" t="s">
        <v>177</v>
      </c>
      <c r="O83" s="456" t="s">
        <v>177</v>
      </c>
      <c r="P83" s="456" t="s">
        <v>177</v>
      </c>
      <c r="Q83" s="456" t="s">
        <v>177</v>
      </c>
      <c r="R83" s="456" t="s">
        <v>177</v>
      </c>
      <c r="S83" s="457" t="s">
        <v>177</v>
      </c>
    </row>
    <row r="84" spans="1:19" ht="15" customHeight="1" x14ac:dyDescent="0.25">
      <c r="A84" s="119"/>
      <c r="B84" s="119" t="s">
        <v>174</v>
      </c>
      <c r="C84" s="120" t="s">
        <v>277</v>
      </c>
      <c r="D84" s="120" t="s">
        <v>197</v>
      </c>
      <c r="E84" s="120" t="s">
        <v>9</v>
      </c>
      <c r="F84" s="121">
        <v>12</v>
      </c>
      <c r="G84" s="458" t="s">
        <v>177</v>
      </c>
      <c r="H84" s="456" t="s">
        <v>177</v>
      </c>
      <c r="I84" s="459" t="s">
        <v>177</v>
      </c>
      <c r="J84" s="456" t="s">
        <v>177</v>
      </c>
      <c r="K84" s="456" t="s">
        <v>177</v>
      </c>
      <c r="L84" s="456" t="s">
        <v>177</v>
      </c>
      <c r="M84" s="456" t="s">
        <v>177</v>
      </c>
      <c r="N84" s="456" t="s">
        <v>177</v>
      </c>
      <c r="O84" s="456" t="s">
        <v>177</v>
      </c>
      <c r="P84" s="456" t="s">
        <v>177</v>
      </c>
      <c r="Q84" s="456" t="s">
        <v>177</v>
      </c>
      <c r="R84" s="456" t="s">
        <v>177</v>
      </c>
      <c r="S84" s="457" t="s">
        <v>177</v>
      </c>
    </row>
    <row r="85" spans="1:19" ht="15" customHeight="1" x14ac:dyDescent="0.25">
      <c r="A85" s="119"/>
      <c r="B85" s="119" t="s">
        <v>174</v>
      </c>
      <c r="C85" s="120" t="s">
        <v>278</v>
      </c>
      <c r="D85" s="120" t="s">
        <v>34</v>
      </c>
      <c r="E85" s="120" t="s">
        <v>180</v>
      </c>
      <c r="F85" s="121">
        <v>18</v>
      </c>
      <c r="G85" s="458" t="s">
        <v>177</v>
      </c>
      <c r="H85" s="459" t="s">
        <v>177</v>
      </c>
      <c r="I85" s="459" t="s">
        <v>177</v>
      </c>
      <c r="J85" s="456" t="s">
        <v>177</v>
      </c>
      <c r="K85" s="456" t="s">
        <v>177</v>
      </c>
      <c r="L85" s="456" t="s">
        <v>177</v>
      </c>
      <c r="M85" s="456" t="s">
        <v>177</v>
      </c>
      <c r="N85" s="456" t="s">
        <v>177</v>
      </c>
      <c r="O85" s="456" t="s">
        <v>177</v>
      </c>
      <c r="P85" s="456" t="s">
        <v>177</v>
      </c>
      <c r="Q85" s="456" t="s">
        <v>177</v>
      </c>
      <c r="R85" s="456" t="s">
        <v>177</v>
      </c>
      <c r="S85" s="457" t="s">
        <v>177</v>
      </c>
    </row>
    <row r="86" spans="1:19" ht="15" customHeight="1" x14ac:dyDescent="0.25">
      <c r="A86" s="119"/>
      <c r="B86" s="119" t="s">
        <v>174</v>
      </c>
      <c r="C86" s="120" t="s">
        <v>279</v>
      </c>
      <c r="D86" s="120" t="s">
        <v>197</v>
      </c>
      <c r="E86" s="120" t="s">
        <v>9</v>
      </c>
      <c r="F86" s="121">
        <v>15</v>
      </c>
      <c r="G86" s="458" t="s">
        <v>177</v>
      </c>
      <c r="H86" s="459" t="s">
        <v>177</v>
      </c>
      <c r="I86" s="459" t="s">
        <v>177</v>
      </c>
      <c r="J86" s="456" t="s">
        <v>177</v>
      </c>
      <c r="K86" s="456" t="s">
        <v>177</v>
      </c>
      <c r="L86" s="456" t="s">
        <v>177</v>
      </c>
      <c r="M86" s="456" t="s">
        <v>177</v>
      </c>
      <c r="N86" s="456" t="s">
        <v>177</v>
      </c>
      <c r="O86" s="456" t="s">
        <v>177</v>
      </c>
      <c r="P86" s="456" t="s">
        <v>177</v>
      </c>
      <c r="Q86" s="456" t="s">
        <v>177</v>
      </c>
      <c r="R86" s="456" t="s">
        <v>177</v>
      </c>
      <c r="S86" s="457" t="s">
        <v>177</v>
      </c>
    </row>
    <row r="87" spans="1:19" ht="15" customHeight="1" x14ac:dyDescent="0.25">
      <c r="A87" s="119"/>
      <c r="B87" s="119" t="s">
        <v>174</v>
      </c>
      <c r="C87" s="120" t="s">
        <v>280</v>
      </c>
      <c r="D87" s="120" t="s">
        <v>197</v>
      </c>
      <c r="E87" s="120" t="s">
        <v>9</v>
      </c>
      <c r="F87" s="121">
        <v>15</v>
      </c>
      <c r="G87" s="458" t="s">
        <v>177</v>
      </c>
      <c r="H87" s="459" t="s">
        <v>177</v>
      </c>
      <c r="I87" s="459" t="s">
        <v>177</v>
      </c>
      <c r="J87" s="456" t="s">
        <v>177</v>
      </c>
      <c r="K87" s="456" t="s">
        <v>177</v>
      </c>
      <c r="L87" s="456" t="s">
        <v>177</v>
      </c>
      <c r="M87" s="456" t="s">
        <v>177</v>
      </c>
      <c r="N87" s="456" t="s">
        <v>177</v>
      </c>
      <c r="O87" s="456" t="s">
        <v>177</v>
      </c>
      <c r="P87" s="456" t="s">
        <v>177</v>
      </c>
      <c r="Q87" s="456" t="s">
        <v>177</v>
      </c>
      <c r="R87" s="456" t="s">
        <v>177</v>
      </c>
      <c r="S87" s="457" t="s">
        <v>177</v>
      </c>
    </row>
    <row r="88" spans="1:19" ht="15" customHeight="1" x14ac:dyDescent="0.25">
      <c r="A88" s="119"/>
      <c r="B88" s="119" t="s">
        <v>174</v>
      </c>
      <c r="C88" s="120" t="s">
        <v>281</v>
      </c>
      <c r="D88" s="120" t="s">
        <v>197</v>
      </c>
      <c r="E88" s="120" t="s">
        <v>9</v>
      </c>
      <c r="F88" s="121">
        <v>15</v>
      </c>
      <c r="G88" s="458" t="s">
        <v>177</v>
      </c>
      <c r="H88" s="459" t="s">
        <v>177</v>
      </c>
      <c r="I88" s="459" t="s">
        <v>177</v>
      </c>
      <c r="J88" s="456" t="s">
        <v>177</v>
      </c>
      <c r="K88" s="456" t="s">
        <v>177</v>
      </c>
      <c r="L88" s="456" t="s">
        <v>177</v>
      </c>
      <c r="M88" s="456" t="s">
        <v>177</v>
      </c>
      <c r="N88" s="456" t="s">
        <v>177</v>
      </c>
      <c r="O88" s="456" t="s">
        <v>177</v>
      </c>
      <c r="P88" s="456" t="s">
        <v>177</v>
      </c>
      <c r="Q88" s="456" t="s">
        <v>177</v>
      </c>
      <c r="R88" s="456" t="s">
        <v>177</v>
      </c>
      <c r="S88" s="457" t="s">
        <v>177</v>
      </c>
    </row>
    <row r="89" spans="1:19" ht="15" customHeight="1" x14ac:dyDescent="0.25">
      <c r="A89" s="119"/>
      <c r="B89" s="119" t="s">
        <v>282</v>
      </c>
      <c r="C89" s="120" t="s">
        <v>283</v>
      </c>
      <c r="D89" s="120" t="s">
        <v>197</v>
      </c>
      <c r="E89" s="120" t="s">
        <v>192</v>
      </c>
      <c r="F89" s="121">
        <v>18</v>
      </c>
      <c r="G89" s="458" t="s">
        <v>177</v>
      </c>
      <c r="H89" s="459" t="s">
        <v>177</v>
      </c>
      <c r="I89" s="459" t="s">
        <v>177</v>
      </c>
      <c r="J89" s="456" t="s">
        <v>177</v>
      </c>
      <c r="K89" s="456" t="s">
        <v>177</v>
      </c>
      <c r="L89" s="456" t="s">
        <v>177</v>
      </c>
      <c r="M89" s="456" t="s">
        <v>177</v>
      </c>
      <c r="N89" s="456" t="s">
        <v>177</v>
      </c>
      <c r="O89" s="456" t="s">
        <v>177</v>
      </c>
      <c r="P89" s="456" t="s">
        <v>177</v>
      </c>
      <c r="Q89" s="456" t="s">
        <v>177</v>
      </c>
      <c r="R89" s="456" t="s">
        <v>177</v>
      </c>
      <c r="S89" s="457" t="s">
        <v>177</v>
      </c>
    </row>
    <row r="90" spans="1:19" ht="15" customHeight="1" x14ac:dyDescent="0.25">
      <c r="A90" s="119"/>
      <c r="B90" s="119" t="s">
        <v>174</v>
      </c>
      <c r="C90" s="120" t="s">
        <v>284</v>
      </c>
      <c r="D90" s="120" t="s">
        <v>34</v>
      </c>
      <c r="E90" s="120" t="s">
        <v>180</v>
      </c>
      <c r="F90" s="121">
        <v>18</v>
      </c>
      <c r="G90" s="458" t="s">
        <v>177</v>
      </c>
      <c r="H90" s="459" t="s">
        <v>177</v>
      </c>
      <c r="I90" s="459" t="s">
        <v>177</v>
      </c>
      <c r="J90" s="456" t="s">
        <v>177</v>
      </c>
      <c r="K90" s="456" t="s">
        <v>177</v>
      </c>
      <c r="L90" s="456" t="s">
        <v>177</v>
      </c>
      <c r="M90" s="456" t="s">
        <v>177</v>
      </c>
      <c r="N90" s="456" t="s">
        <v>177</v>
      </c>
      <c r="O90" s="456" t="s">
        <v>177</v>
      </c>
      <c r="P90" s="456" t="s">
        <v>177</v>
      </c>
      <c r="Q90" s="456" t="s">
        <v>177</v>
      </c>
      <c r="R90" s="456" t="s">
        <v>177</v>
      </c>
      <c r="S90" s="457" t="s">
        <v>177</v>
      </c>
    </row>
    <row r="91" spans="1:19" ht="15" customHeight="1" x14ac:dyDescent="0.25">
      <c r="A91" s="119"/>
      <c r="B91" s="119" t="s">
        <v>285</v>
      </c>
      <c r="C91" s="120" t="s">
        <v>286</v>
      </c>
      <c r="D91" s="24" t="s">
        <v>2</v>
      </c>
      <c r="E91" s="24" t="s">
        <v>176</v>
      </c>
      <c r="F91" s="21">
        <v>32</v>
      </c>
      <c r="G91" s="458" t="s">
        <v>193</v>
      </c>
      <c r="H91" s="459" t="s">
        <v>177</v>
      </c>
      <c r="I91" s="459" t="s">
        <v>177</v>
      </c>
      <c r="J91" s="459" t="s">
        <v>177</v>
      </c>
      <c r="K91" s="459" t="s">
        <v>177</v>
      </c>
      <c r="L91" s="459" t="s">
        <v>177</v>
      </c>
      <c r="M91" s="459" t="s">
        <v>177</v>
      </c>
      <c r="N91" s="459" t="s">
        <v>177</v>
      </c>
      <c r="O91" s="459" t="s">
        <v>177</v>
      </c>
      <c r="P91" s="459" t="s">
        <v>177</v>
      </c>
      <c r="Q91" s="459" t="s">
        <v>177</v>
      </c>
      <c r="R91" s="459" t="s">
        <v>177</v>
      </c>
      <c r="S91" s="460" t="s">
        <v>177</v>
      </c>
    </row>
    <row r="92" spans="1:19" ht="15" customHeight="1" thickBot="1" x14ac:dyDescent="0.3">
      <c r="A92" s="119"/>
      <c r="B92" s="313" t="s">
        <v>195</v>
      </c>
      <c r="C92" s="314" t="s">
        <v>287</v>
      </c>
      <c r="D92" s="9" t="s">
        <v>197</v>
      </c>
      <c r="E92" s="314" t="s">
        <v>9</v>
      </c>
      <c r="F92" s="164">
        <v>22</v>
      </c>
      <c r="G92" s="463" t="s">
        <v>193</v>
      </c>
      <c r="H92" s="464" t="s">
        <v>193</v>
      </c>
      <c r="I92" s="464" t="s">
        <v>177</v>
      </c>
      <c r="J92" s="464" t="s">
        <v>177</v>
      </c>
      <c r="K92" s="464" t="s">
        <v>177</v>
      </c>
      <c r="L92" s="464" t="s">
        <v>177</v>
      </c>
      <c r="M92" s="464" t="s">
        <v>177</v>
      </c>
      <c r="N92" s="464" t="s">
        <v>177</v>
      </c>
      <c r="O92" s="464" t="s">
        <v>177</v>
      </c>
      <c r="P92" s="464" t="s">
        <v>177</v>
      </c>
      <c r="Q92" s="464" t="s">
        <v>177</v>
      </c>
      <c r="R92" s="464" t="s">
        <v>177</v>
      </c>
      <c r="S92" s="465" t="s">
        <v>177</v>
      </c>
    </row>
    <row r="95" spans="1:19" x14ac:dyDescent="0.25">
      <c r="B95" s="124" t="s">
        <v>288</v>
      </c>
    </row>
    <row r="96" spans="1:19" x14ac:dyDescent="0.25">
      <c r="B96" s="125" t="s">
        <v>32</v>
      </c>
      <c r="C96" s="131" t="s">
        <v>289</v>
      </c>
    </row>
    <row r="97" spans="2:3" x14ac:dyDescent="0.25">
      <c r="B97" s="125" t="s">
        <v>182</v>
      </c>
      <c r="C97" s="131" t="s">
        <v>290</v>
      </c>
    </row>
    <row r="98" spans="2:3" x14ac:dyDescent="0.25">
      <c r="B98" s="125" t="s">
        <v>184</v>
      </c>
      <c r="C98" s="131" t="s">
        <v>291</v>
      </c>
    </row>
    <row r="99" spans="2:3" ht="15.75" customHeight="1" x14ac:dyDescent="0.25">
      <c r="B99" s="125" t="s">
        <v>191</v>
      </c>
      <c r="C99" s="131" t="s">
        <v>292</v>
      </c>
    </row>
    <row r="100" spans="2:3" x14ac:dyDescent="0.25">
      <c r="B100" s="125" t="s">
        <v>33</v>
      </c>
      <c r="C100" s="131" t="s">
        <v>293</v>
      </c>
    </row>
    <row r="101" spans="2:3" x14ac:dyDescent="0.25">
      <c r="B101" s="125" t="s">
        <v>294</v>
      </c>
      <c r="C101" s="131" t="s">
        <v>295</v>
      </c>
    </row>
    <row r="102" spans="2:3" x14ac:dyDescent="0.25">
      <c r="B102" s="125" t="s">
        <v>197</v>
      </c>
      <c r="C102" s="131" t="s">
        <v>296</v>
      </c>
    </row>
    <row r="103" spans="2:3" x14ac:dyDescent="0.25">
      <c r="B103" s="125" t="s">
        <v>204</v>
      </c>
      <c r="C103" s="131" t="s">
        <v>11</v>
      </c>
    </row>
    <row r="104" spans="2:3" x14ac:dyDescent="0.25">
      <c r="B104" s="125" t="s">
        <v>34</v>
      </c>
      <c r="C104" s="131" t="s">
        <v>297</v>
      </c>
    </row>
    <row r="105" spans="2:3" x14ac:dyDescent="0.25">
      <c r="B105" s="125" t="s">
        <v>2</v>
      </c>
      <c r="C105" s="131" t="s">
        <v>298</v>
      </c>
    </row>
    <row r="106" spans="2:3" x14ac:dyDescent="0.25">
      <c r="B106" s="125"/>
    </row>
  </sheetData>
  <mergeCells count="2">
    <mergeCell ref="B4:E4"/>
    <mergeCell ref="G5:S5"/>
  </mergeCells>
  <conditionalFormatting sqref="G7:S92">
    <cfRule type="expression" dxfId="0" priority="1">
      <formula>IF(G7="yes",TRUE,FALSE)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9.9978637043366805E-2"/>
  </sheetPr>
  <dimension ref="B2:AF52"/>
  <sheetViews>
    <sheetView showGridLines="0" zoomScale="70" zoomScaleNormal="70" workbookViewId="0">
      <selection activeCell="B2" sqref="B2"/>
    </sheetView>
  </sheetViews>
  <sheetFormatPr defaultColWidth="9.140625" defaultRowHeight="15" x14ac:dyDescent="0.25"/>
  <cols>
    <col min="1" max="1" width="2.85546875" style="131" customWidth="1"/>
    <col min="2" max="2" width="15" style="131" customWidth="1"/>
    <col min="3" max="3" width="51.140625" style="131" customWidth="1"/>
    <col min="4" max="4" width="15.140625" style="131" customWidth="1"/>
    <col min="5" max="5" width="18.140625" style="133" customWidth="1"/>
    <col min="6" max="16" width="15.140625" style="133" customWidth="1"/>
    <col min="17" max="18" width="15.140625" style="131" customWidth="1"/>
    <col min="19" max="16384" width="9.140625" style="131"/>
  </cols>
  <sheetData>
    <row r="2" spans="2:32" ht="24" thickBot="1" x14ac:dyDescent="0.4">
      <c r="B2" s="3" t="s">
        <v>382</v>
      </c>
      <c r="C2" s="3"/>
      <c r="D2" s="3"/>
      <c r="E2" s="3"/>
      <c r="F2" s="3"/>
    </row>
    <row r="3" spans="2:32" ht="24" thickBot="1" x14ac:dyDescent="0.4">
      <c r="B3" s="4"/>
      <c r="C3" s="4"/>
      <c r="E3" s="11"/>
    </row>
    <row r="4" spans="2:32" ht="15.75" thickBot="1" x14ac:dyDescent="0.3">
      <c r="B4" s="20"/>
      <c r="C4" s="5"/>
      <c r="D4" s="474" t="s">
        <v>3</v>
      </c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6"/>
    </row>
    <row r="5" spans="2:32" ht="15.75" thickBot="1" x14ac:dyDescent="0.3">
      <c r="B5" s="35" t="s">
        <v>4</v>
      </c>
      <c r="C5" s="36"/>
      <c r="D5" s="14">
        <v>2019</v>
      </c>
      <c r="E5" s="13">
        <v>2020</v>
      </c>
      <c r="F5" s="13">
        <v>2021</v>
      </c>
      <c r="G5" s="13">
        <v>2022</v>
      </c>
      <c r="H5" s="13">
        <v>2023</v>
      </c>
      <c r="I5" s="13">
        <v>2024</v>
      </c>
      <c r="J5" s="13">
        <v>2025</v>
      </c>
      <c r="K5" s="13">
        <v>2026</v>
      </c>
      <c r="L5" s="13">
        <v>2027</v>
      </c>
      <c r="M5" s="13">
        <v>2028</v>
      </c>
      <c r="N5" s="13">
        <v>2029</v>
      </c>
      <c r="O5" s="13">
        <v>2030</v>
      </c>
      <c r="P5" s="13">
        <v>2031</v>
      </c>
      <c r="Q5" s="114">
        <v>2032</v>
      </c>
    </row>
    <row r="6" spans="2:32" ht="15" customHeight="1" x14ac:dyDescent="0.25">
      <c r="B6" s="17"/>
      <c r="C6" s="28"/>
      <c r="D6" s="338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40"/>
    </row>
    <row r="7" spans="2:32" ht="15" customHeight="1" x14ac:dyDescent="0.25">
      <c r="B7" s="17"/>
      <c r="C7" s="29" t="s">
        <v>5</v>
      </c>
      <c r="D7" s="341">
        <v>3876</v>
      </c>
      <c r="E7" s="145">
        <v>4599</v>
      </c>
      <c r="F7" s="145">
        <v>4979.21</v>
      </c>
      <c r="G7" s="145">
        <v>5234.42</v>
      </c>
      <c r="H7" s="145">
        <v>5489.63</v>
      </c>
      <c r="I7" s="145">
        <v>5744.84</v>
      </c>
      <c r="J7" s="145">
        <v>6000</v>
      </c>
      <c r="K7" s="145">
        <v>6931</v>
      </c>
      <c r="L7" s="145">
        <v>7161</v>
      </c>
      <c r="M7" s="145">
        <v>8839</v>
      </c>
      <c r="N7" s="145">
        <v>9069</v>
      </c>
      <c r="O7" s="145">
        <v>9300</v>
      </c>
      <c r="P7" s="145">
        <v>9531</v>
      </c>
      <c r="Q7" s="146">
        <v>9761</v>
      </c>
      <c r="S7" s="273"/>
      <c r="U7" s="273"/>
      <c r="V7" s="273"/>
      <c r="W7" s="273"/>
      <c r="X7" s="273"/>
      <c r="Y7" s="273"/>
      <c r="Z7" s="273"/>
      <c r="AA7" s="273"/>
      <c r="AB7" s="273"/>
    </row>
    <row r="8" spans="2:32" x14ac:dyDescent="0.25">
      <c r="B8" s="6"/>
      <c r="C8" s="28" t="s">
        <v>6</v>
      </c>
      <c r="D8" s="342">
        <v>2320</v>
      </c>
      <c r="E8" s="147">
        <v>2471</v>
      </c>
      <c r="F8" s="147">
        <v>2726.21</v>
      </c>
      <c r="G8" s="147">
        <v>2981.42</v>
      </c>
      <c r="H8" s="147">
        <v>3236.63</v>
      </c>
      <c r="I8" s="147">
        <v>3491.84</v>
      </c>
      <c r="J8" s="147">
        <v>3747</v>
      </c>
      <c r="K8" s="147">
        <v>3978</v>
      </c>
      <c r="L8" s="147">
        <v>4208</v>
      </c>
      <c r="M8" s="147">
        <v>4439</v>
      </c>
      <c r="N8" s="147">
        <v>4669</v>
      </c>
      <c r="O8" s="147">
        <v>4900</v>
      </c>
      <c r="P8" s="147">
        <v>5131</v>
      </c>
      <c r="Q8" s="148">
        <v>5361</v>
      </c>
      <c r="S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</row>
    <row r="9" spans="2:32" ht="15" customHeight="1" x14ac:dyDescent="0.25">
      <c r="B9" s="6"/>
      <c r="C9" s="30" t="s">
        <v>7</v>
      </c>
      <c r="D9" s="342">
        <v>1556</v>
      </c>
      <c r="E9" s="147">
        <v>2253</v>
      </c>
      <c r="F9" s="147">
        <v>2253</v>
      </c>
      <c r="G9" s="147">
        <v>2253</v>
      </c>
      <c r="H9" s="147">
        <v>2253</v>
      </c>
      <c r="I9" s="147">
        <v>2253</v>
      </c>
      <c r="J9" s="147">
        <v>2253</v>
      </c>
      <c r="K9" s="147">
        <v>2953</v>
      </c>
      <c r="L9" s="147">
        <v>2953</v>
      </c>
      <c r="M9" s="147">
        <v>4400</v>
      </c>
      <c r="N9" s="147">
        <v>4400</v>
      </c>
      <c r="O9" s="147">
        <v>4400</v>
      </c>
      <c r="P9" s="147">
        <v>4400</v>
      </c>
      <c r="Q9" s="148">
        <v>4400</v>
      </c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</row>
    <row r="10" spans="2:32" ht="15" customHeight="1" x14ac:dyDescent="0.25">
      <c r="B10" s="6"/>
      <c r="C10" s="28"/>
      <c r="D10" s="343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50"/>
    </row>
    <row r="11" spans="2:32" ht="15" customHeight="1" x14ac:dyDescent="0.25">
      <c r="B11" s="6"/>
      <c r="C11" s="29" t="s">
        <v>8</v>
      </c>
      <c r="D11" s="341">
        <v>4550</v>
      </c>
      <c r="E11" s="145">
        <v>4788</v>
      </c>
      <c r="F11" s="145">
        <v>5430.4</v>
      </c>
      <c r="G11" s="145">
        <v>6072.7999999999993</v>
      </c>
      <c r="H11" s="145">
        <v>6715.1999999999989</v>
      </c>
      <c r="I11" s="145">
        <v>7357.5999999999985</v>
      </c>
      <c r="J11" s="145">
        <v>7999.9999999999982</v>
      </c>
      <c r="K11" s="145">
        <v>8599.9999999999982</v>
      </c>
      <c r="L11" s="145">
        <v>9199.9999999999982</v>
      </c>
      <c r="M11" s="145">
        <v>9799.9999999999982</v>
      </c>
      <c r="N11" s="145">
        <v>10399.999999999998</v>
      </c>
      <c r="O11" s="145">
        <v>10999.999999999998</v>
      </c>
      <c r="P11" s="145">
        <v>11599.999999999998</v>
      </c>
      <c r="Q11" s="146">
        <v>12199.999999999998</v>
      </c>
    </row>
    <row r="12" spans="2:32" ht="15" customHeight="1" x14ac:dyDescent="0.25">
      <c r="B12" s="6"/>
      <c r="C12" s="28"/>
      <c r="D12" s="344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1"/>
    </row>
    <row r="13" spans="2:32" ht="15" customHeight="1" x14ac:dyDescent="0.25">
      <c r="B13" s="6"/>
      <c r="C13" s="29" t="s">
        <v>10</v>
      </c>
      <c r="D13" s="341">
        <v>117</v>
      </c>
      <c r="E13" s="145">
        <v>117</v>
      </c>
      <c r="F13" s="145">
        <v>121</v>
      </c>
      <c r="G13" s="145">
        <v>125</v>
      </c>
      <c r="H13" s="145">
        <v>129</v>
      </c>
      <c r="I13" s="145">
        <v>133</v>
      </c>
      <c r="J13" s="145">
        <v>137</v>
      </c>
      <c r="K13" s="145">
        <v>139.80000000000001</v>
      </c>
      <c r="L13" s="145">
        <v>142.60000000000002</v>
      </c>
      <c r="M13" s="145">
        <v>145.40000000000003</v>
      </c>
      <c r="N13" s="145">
        <v>148.20000000000005</v>
      </c>
      <c r="O13" s="145">
        <v>151.00000000000006</v>
      </c>
      <c r="P13" s="145">
        <v>153.80000000000007</v>
      </c>
      <c r="Q13" s="146">
        <v>156.60000000000008</v>
      </c>
    </row>
    <row r="14" spans="2:32" x14ac:dyDescent="0.25">
      <c r="B14" s="6"/>
      <c r="C14" s="28"/>
      <c r="D14" s="343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50"/>
    </row>
    <row r="15" spans="2:32" x14ac:dyDescent="0.25">
      <c r="B15" s="6"/>
      <c r="C15" s="29" t="s">
        <v>368</v>
      </c>
      <c r="D15" s="341">
        <v>1206</v>
      </c>
      <c r="E15" s="145">
        <v>1297</v>
      </c>
      <c r="F15" s="145">
        <v>1379</v>
      </c>
      <c r="G15" s="145">
        <v>1379</v>
      </c>
      <c r="H15" s="145">
        <v>1379</v>
      </c>
      <c r="I15" s="145">
        <v>1379</v>
      </c>
      <c r="J15" s="145">
        <v>1379</v>
      </c>
      <c r="K15" s="145">
        <v>1379</v>
      </c>
      <c r="L15" s="145">
        <v>1379</v>
      </c>
      <c r="M15" s="145">
        <v>1379</v>
      </c>
      <c r="N15" s="145">
        <v>1379</v>
      </c>
      <c r="O15" s="145">
        <v>1379</v>
      </c>
      <c r="P15" s="145">
        <v>1379</v>
      </c>
      <c r="Q15" s="146">
        <v>1379</v>
      </c>
    </row>
    <row r="16" spans="2:32" x14ac:dyDescent="0.25">
      <c r="B16" s="6"/>
      <c r="C16" s="28"/>
      <c r="D16" s="343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50"/>
    </row>
    <row r="17" spans="2:18" ht="15" customHeight="1" x14ac:dyDescent="0.25">
      <c r="B17" s="6"/>
      <c r="C17" s="29" t="s">
        <v>370</v>
      </c>
      <c r="D17" s="341">
        <v>446</v>
      </c>
      <c r="E17" s="145">
        <v>504.4</v>
      </c>
      <c r="F17" s="145">
        <v>504</v>
      </c>
      <c r="G17" s="145">
        <v>504</v>
      </c>
      <c r="H17" s="145">
        <v>504</v>
      </c>
      <c r="I17" s="145">
        <v>504</v>
      </c>
      <c r="J17" s="145">
        <v>504</v>
      </c>
      <c r="K17" s="145">
        <v>504</v>
      </c>
      <c r="L17" s="145">
        <v>504</v>
      </c>
      <c r="M17" s="145">
        <v>504</v>
      </c>
      <c r="N17" s="145">
        <v>504</v>
      </c>
      <c r="O17" s="145">
        <v>504</v>
      </c>
      <c r="P17" s="145">
        <v>504</v>
      </c>
      <c r="Q17" s="146">
        <v>504</v>
      </c>
    </row>
    <row r="18" spans="2:18" ht="15" customHeight="1" x14ac:dyDescent="0.25">
      <c r="B18" s="6"/>
      <c r="C18" s="28"/>
      <c r="D18" s="344"/>
      <c r="E18" s="345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28"/>
      <c r="Q18" s="111"/>
    </row>
    <row r="19" spans="2:18" ht="15" customHeight="1" x14ac:dyDescent="0.25">
      <c r="B19" s="6"/>
      <c r="C19" s="29" t="s">
        <v>369</v>
      </c>
      <c r="D19" s="341">
        <v>51</v>
      </c>
      <c r="E19" s="145">
        <v>46</v>
      </c>
      <c r="F19" s="145">
        <v>46</v>
      </c>
      <c r="G19" s="145">
        <v>46</v>
      </c>
      <c r="H19" s="145">
        <v>46</v>
      </c>
      <c r="I19" s="145">
        <v>46</v>
      </c>
      <c r="J19" s="145">
        <v>46</v>
      </c>
      <c r="K19" s="145">
        <v>46</v>
      </c>
      <c r="L19" s="145">
        <v>46</v>
      </c>
      <c r="M19" s="145">
        <v>46</v>
      </c>
      <c r="N19" s="145">
        <v>46</v>
      </c>
      <c r="O19" s="145">
        <v>46</v>
      </c>
      <c r="P19" s="145">
        <v>46</v>
      </c>
      <c r="Q19" s="146">
        <v>46</v>
      </c>
    </row>
    <row r="20" spans="2:18" ht="15.75" thickBot="1" x14ac:dyDescent="0.3">
      <c r="B20" s="7"/>
      <c r="C20" s="31"/>
      <c r="D20" s="347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3"/>
    </row>
    <row r="21" spans="2:18" ht="15" customHeight="1" x14ac:dyDescent="0.25">
      <c r="B21" s="34"/>
      <c r="P21" s="327"/>
      <c r="Q21" s="327"/>
      <c r="R21" s="18"/>
    </row>
    <row r="22" spans="2:18" ht="15" customHeight="1" x14ac:dyDescent="0.25">
      <c r="B22" s="34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18"/>
    </row>
    <row r="23" spans="2:18" ht="15" customHeight="1" x14ac:dyDescent="0.25">
      <c r="B23" s="34"/>
      <c r="R23" s="18"/>
    </row>
    <row r="24" spans="2:18" ht="15" customHeight="1" x14ac:dyDescent="0.25">
      <c r="B24" s="34"/>
      <c r="R24" s="18"/>
    </row>
    <row r="25" spans="2:18" ht="15" customHeight="1" x14ac:dyDescent="0.25">
      <c r="B25" s="34"/>
      <c r="R25" s="18"/>
    </row>
    <row r="26" spans="2:18" ht="15" customHeight="1" x14ac:dyDescent="0.25">
      <c r="B26" s="34"/>
      <c r="R26" s="18"/>
    </row>
    <row r="27" spans="2:18" ht="15" customHeight="1" x14ac:dyDescent="0.25">
      <c r="B27" s="34"/>
      <c r="R27" s="18"/>
    </row>
    <row r="28" spans="2:18" ht="15" customHeight="1" x14ac:dyDescent="0.25">
      <c r="B28" s="34"/>
      <c r="R28" s="18"/>
    </row>
    <row r="29" spans="2:18" ht="15" customHeight="1" x14ac:dyDescent="0.25">
      <c r="B29" s="34"/>
      <c r="R29" s="18"/>
    </row>
    <row r="30" spans="2:18" ht="15" customHeight="1" x14ac:dyDescent="0.25">
      <c r="B30" s="34"/>
      <c r="R30" s="18"/>
    </row>
    <row r="31" spans="2:18" ht="15" customHeight="1" x14ac:dyDescent="0.25">
      <c r="B31" s="34"/>
      <c r="R31" s="18"/>
    </row>
    <row r="32" spans="2:18" ht="15" customHeight="1" x14ac:dyDescent="0.25">
      <c r="B32" s="34"/>
      <c r="R32" s="18"/>
    </row>
    <row r="33" spans="2:18" ht="15" customHeight="1" x14ac:dyDescent="0.25">
      <c r="B33" s="34"/>
      <c r="R33" s="18"/>
    </row>
    <row r="34" spans="2:18" ht="15" customHeight="1" x14ac:dyDescent="0.25">
      <c r="B34" s="34"/>
      <c r="R34" s="18"/>
    </row>
    <row r="35" spans="2:18" ht="15" customHeight="1" x14ac:dyDescent="0.25">
      <c r="B35" s="34"/>
      <c r="R35" s="18"/>
    </row>
    <row r="36" spans="2:18" ht="15" customHeight="1" x14ac:dyDescent="0.25">
      <c r="B36" s="34"/>
      <c r="R36" s="18"/>
    </row>
    <row r="37" spans="2:18" ht="15" customHeight="1" x14ac:dyDescent="0.25">
      <c r="B37" s="34"/>
      <c r="R37" s="18"/>
    </row>
    <row r="38" spans="2:18" ht="15" customHeight="1" x14ac:dyDescent="0.25">
      <c r="B38" s="34"/>
      <c r="R38" s="18"/>
    </row>
    <row r="39" spans="2:18" ht="15" customHeight="1" x14ac:dyDescent="0.25">
      <c r="B39" s="34"/>
      <c r="R39" s="18"/>
    </row>
    <row r="40" spans="2:18" ht="15" customHeight="1" x14ac:dyDescent="0.25">
      <c r="B40" s="34"/>
      <c r="R40" s="18"/>
    </row>
    <row r="41" spans="2:18" ht="15" customHeight="1" x14ac:dyDescent="0.25">
      <c r="B41" s="34"/>
      <c r="R41" s="18"/>
    </row>
    <row r="42" spans="2:18" ht="15" customHeight="1" x14ac:dyDescent="0.25">
      <c r="B42" s="34"/>
      <c r="R42" s="18"/>
    </row>
    <row r="43" spans="2:18" ht="15" customHeight="1" x14ac:dyDescent="0.25">
      <c r="B43" s="34"/>
      <c r="R43" s="18"/>
    </row>
    <row r="44" spans="2:18" ht="15" customHeight="1" x14ac:dyDescent="0.25">
      <c r="B44" s="34"/>
      <c r="R44" s="18"/>
    </row>
    <row r="45" spans="2:18" ht="15" customHeight="1" x14ac:dyDescent="0.25">
      <c r="B45" s="34"/>
      <c r="R45" s="18"/>
    </row>
    <row r="46" spans="2:18" ht="15" customHeight="1" x14ac:dyDescent="0.25">
      <c r="B46" s="34"/>
      <c r="R46" s="18"/>
    </row>
    <row r="47" spans="2:18" ht="15" customHeight="1" x14ac:dyDescent="0.25">
      <c r="B47" s="34"/>
      <c r="R47" s="18"/>
    </row>
    <row r="48" spans="2:18" ht="15" customHeight="1" x14ac:dyDescent="0.25">
      <c r="B48" s="34"/>
      <c r="R48" s="18"/>
    </row>
    <row r="49" spans="2:18" ht="15" customHeight="1" x14ac:dyDescent="0.25">
      <c r="B49" s="34"/>
      <c r="R49" s="18"/>
    </row>
    <row r="50" spans="2:18" ht="15" customHeight="1" x14ac:dyDescent="0.25">
      <c r="B50" s="34"/>
      <c r="R50" s="18"/>
    </row>
    <row r="51" spans="2:18" ht="15" customHeight="1" x14ac:dyDescent="0.25">
      <c r="B51" s="34"/>
      <c r="R51" s="18"/>
    </row>
    <row r="52" spans="2:18" ht="15" customHeight="1" x14ac:dyDescent="0.25">
      <c r="B52" s="34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18"/>
    </row>
  </sheetData>
  <mergeCells count="1">
    <mergeCell ref="D4:Q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 tint="-9.9978637043366805E-2"/>
  </sheetPr>
  <dimension ref="A2:AH67"/>
  <sheetViews>
    <sheetView showGridLines="0" topLeftCell="A36" zoomScale="90" zoomScaleNormal="90" workbookViewId="0">
      <selection activeCell="C4" sqref="C4:D4"/>
    </sheetView>
  </sheetViews>
  <sheetFormatPr defaultColWidth="8.85546875" defaultRowHeight="15" x14ac:dyDescent="0.25"/>
  <cols>
    <col min="1" max="1" width="2.85546875" style="131" customWidth="1"/>
    <col min="2" max="2" width="2.7109375" style="131" customWidth="1"/>
    <col min="3" max="3" width="27.7109375" style="131" customWidth="1"/>
    <col min="4" max="4" width="57.7109375" style="131" customWidth="1"/>
    <col min="5" max="9" width="8.85546875" style="131"/>
    <col min="10" max="10" width="9.28515625" style="131" customWidth="1"/>
    <col min="11" max="16384" width="8.85546875" style="131"/>
  </cols>
  <sheetData>
    <row r="2" spans="1:18" ht="24" thickBot="1" x14ac:dyDescent="0.4">
      <c r="B2" s="482" t="s">
        <v>375</v>
      </c>
      <c r="C2" s="482"/>
      <c r="D2" s="25"/>
    </row>
    <row r="3" spans="1:18" ht="25.9" customHeight="1" x14ac:dyDescent="0.25"/>
    <row r="4" spans="1:18" ht="34.9" customHeight="1" thickBot="1" x14ac:dyDescent="0.4">
      <c r="B4" s="178"/>
      <c r="C4" s="486" t="s">
        <v>383</v>
      </c>
      <c r="D4" s="486"/>
      <c r="E4" s="236"/>
      <c r="F4" s="236"/>
      <c r="G4" s="236"/>
      <c r="H4" s="236"/>
      <c r="I4" s="236"/>
      <c r="J4" s="236"/>
      <c r="K4" s="236"/>
      <c r="L4" s="236"/>
    </row>
    <row r="5" spans="1:18" ht="27" customHeight="1" thickBot="1" x14ac:dyDescent="0.3">
      <c r="B5" s="178"/>
      <c r="C5" s="236"/>
      <c r="D5" s="236"/>
      <c r="E5" s="236"/>
      <c r="F5" s="236"/>
      <c r="G5" s="236"/>
      <c r="H5" s="236"/>
      <c r="I5" s="236"/>
      <c r="J5" s="236"/>
      <c r="K5" s="236"/>
      <c r="L5" s="236"/>
    </row>
    <row r="6" spans="1:18" ht="14.45" customHeight="1" thickBot="1" x14ac:dyDescent="0.3">
      <c r="B6" s="178"/>
      <c r="C6" s="236"/>
      <c r="D6" s="236"/>
      <c r="E6" s="483" t="s">
        <v>12</v>
      </c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5"/>
    </row>
    <row r="7" spans="1:18" ht="15.6" customHeight="1" thickBot="1" x14ac:dyDescent="0.3">
      <c r="E7" s="190">
        <v>2019</v>
      </c>
      <c r="F7" s="191">
        <v>2020</v>
      </c>
      <c r="G7" s="191">
        <v>2021</v>
      </c>
      <c r="H7" s="191">
        <v>2022</v>
      </c>
      <c r="I7" s="191">
        <v>2023</v>
      </c>
      <c r="J7" s="191">
        <v>2024</v>
      </c>
      <c r="K7" s="191">
        <v>2025</v>
      </c>
      <c r="L7" s="191">
        <v>2026</v>
      </c>
      <c r="M7" s="191">
        <v>2027</v>
      </c>
      <c r="N7" s="191">
        <v>2028</v>
      </c>
      <c r="O7" s="191">
        <v>2029</v>
      </c>
      <c r="P7" s="191">
        <v>2030</v>
      </c>
      <c r="Q7" s="191">
        <v>2031</v>
      </c>
      <c r="R7" s="192">
        <v>2032</v>
      </c>
    </row>
    <row r="8" spans="1:18" ht="31.15" customHeight="1" thickBot="1" x14ac:dyDescent="0.3">
      <c r="A8" s="38"/>
      <c r="B8" s="247"/>
      <c r="C8" s="268" t="s">
        <v>19</v>
      </c>
      <c r="D8" s="264" t="s">
        <v>20</v>
      </c>
      <c r="E8" s="265">
        <v>1224</v>
      </c>
      <c r="F8" s="266">
        <v>1224</v>
      </c>
      <c r="G8" s="265">
        <v>1224</v>
      </c>
      <c r="H8" s="265">
        <v>1224</v>
      </c>
      <c r="I8" s="265">
        <v>1224</v>
      </c>
      <c r="J8" s="265">
        <v>1224</v>
      </c>
      <c r="K8" s="265">
        <v>1224</v>
      </c>
      <c r="L8" s="265">
        <v>1224</v>
      </c>
      <c r="M8" s="265">
        <v>1224</v>
      </c>
      <c r="N8" s="265">
        <v>1224</v>
      </c>
      <c r="O8" s="265">
        <v>1224</v>
      </c>
      <c r="P8" s="265">
        <v>1224</v>
      </c>
      <c r="Q8" s="265">
        <v>1224</v>
      </c>
      <c r="R8" s="267">
        <v>1224</v>
      </c>
    </row>
    <row r="9" spans="1:18" ht="15.6" customHeight="1" x14ac:dyDescent="0.25">
      <c r="A9" s="38"/>
      <c r="B9" s="247"/>
      <c r="C9" s="480" t="s">
        <v>21</v>
      </c>
      <c r="D9" s="250" t="s">
        <v>300</v>
      </c>
      <c r="E9" s="143">
        <v>500</v>
      </c>
      <c r="F9" s="49">
        <v>500</v>
      </c>
      <c r="G9" s="49">
        <v>500</v>
      </c>
      <c r="H9" s="49">
        <v>500</v>
      </c>
      <c r="I9" s="49">
        <v>500</v>
      </c>
      <c r="J9" s="49">
        <v>500</v>
      </c>
      <c r="K9" s="49">
        <v>500</v>
      </c>
      <c r="L9" s="49">
        <v>500</v>
      </c>
      <c r="M9" s="49">
        <v>500</v>
      </c>
      <c r="N9" s="49">
        <v>500</v>
      </c>
      <c r="O9" s="49">
        <v>500</v>
      </c>
      <c r="P9" s="49">
        <v>500</v>
      </c>
      <c r="Q9" s="49">
        <v>500</v>
      </c>
      <c r="R9" s="248">
        <v>500</v>
      </c>
    </row>
    <row r="10" spans="1:18" ht="15.6" customHeight="1" thickBot="1" x14ac:dyDescent="0.3">
      <c r="A10" s="38"/>
      <c r="B10" s="247"/>
      <c r="C10" s="481"/>
      <c r="D10" s="251" t="s">
        <v>22</v>
      </c>
      <c r="E10" s="144">
        <v>5300</v>
      </c>
      <c r="F10" s="240">
        <v>5300</v>
      </c>
      <c r="G10" s="240">
        <v>5300</v>
      </c>
      <c r="H10" s="240">
        <v>5300</v>
      </c>
      <c r="I10" s="240">
        <v>5300</v>
      </c>
      <c r="J10" s="240">
        <v>5300</v>
      </c>
      <c r="K10" s="240">
        <v>5300</v>
      </c>
      <c r="L10" s="240">
        <v>5300</v>
      </c>
      <c r="M10" s="240">
        <v>5300</v>
      </c>
      <c r="N10" s="240">
        <v>5300</v>
      </c>
      <c r="O10" s="240">
        <v>5300</v>
      </c>
      <c r="P10" s="240">
        <v>5300</v>
      </c>
      <c r="Q10" s="240">
        <v>5300</v>
      </c>
      <c r="R10" s="249">
        <v>5300</v>
      </c>
    </row>
    <row r="11" spans="1:18" ht="37.9" customHeight="1" x14ac:dyDescent="0.25">
      <c r="B11" s="178"/>
      <c r="C11" s="236"/>
      <c r="D11" s="236"/>
      <c r="E11" s="236"/>
      <c r="F11" s="236"/>
      <c r="G11" s="236"/>
      <c r="H11" s="236"/>
      <c r="I11" s="236"/>
      <c r="J11" s="236"/>
      <c r="K11" s="236"/>
      <c r="L11" s="236"/>
    </row>
    <row r="12" spans="1:18" ht="34.9" customHeight="1" thickBot="1" x14ac:dyDescent="0.4">
      <c r="B12" s="178"/>
      <c r="C12" s="486" t="s">
        <v>384</v>
      </c>
      <c r="D12" s="486"/>
      <c r="E12" s="236"/>
      <c r="F12" s="236"/>
      <c r="G12" s="236"/>
      <c r="H12" s="236"/>
      <c r="I12" s="236"/>
      <c r="J12" s="236"/>
      <c r="K12" s="236"/>
      <c r="L12" s="236"/>
    </row>
    <row r="13" spans="1:18" ht="15.6" customHeight="1" x14ac:dyDescent="0.25">
      <c r="B13" s="178"/>
      <c r="C13" s="236"/>
      <c r="D13" s="236"/>
      <c r="E13" s="236"/>
      <c r="F13" s="236"/>
      <c r="G13" s="236"/>
      <c r="H13" s="236"/>
      <c r="I13" s="236"/>
      <c r="J13" s="236"/>
      <c r="K13" s="236"/>
      <c r="L13" s="236"/>
    </row>
    <row r="14" spans="1:18" ht="15.6" customHeight="1" thickBot="1" x14ac:dyDescent="0.3">
      <c r="B14" s="178"/>
      <c r="C14" s="242"/>
      <c r="D14" s="294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7"/>
    </row>
    <row r="15" spans="1:18" ht="15.6" customHeight="1" thickBot="1" x14ac:dyDescent="0.3">
      <c r="B15" s="178"/>
      <c r="C15" s="242"/>
      <c r="D15" s="236"/>
      <c r="E15" s="483" t="s">
        <v>397</v>
      </c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5"/>
    </row>
    <row r="16" spans="1:18" ht="15.6" customHeight="1" thickBot="1" x14ac:dyDescent="0.3">
      <c r="B16" s="178"/>
      <c r="C16" s="242"/>
      <c r="D16" s="292"/>
      <c r="E16" s="190">
        <v>2019</v>
      </c>
      <c r="F16" s="191">
        <v>2020</v>
      </c>
      <c r="G16" s="191">
        <v>2021</v>
      </c>
      <c r="H16" s="191">
        <v>2022</v>
      </c>
      <c r="I16" s="191">
        <v>2023</v>
      </c>
      <c r="J16" s="191">
        <v>2024</v>
      </c>
      <c r="K16" s="191">
        <v>2025</v>
      </c>
      <c r="L16" s="191">
        <v>2026</v>
      </c>
      <c r="M16" s="191">
        <v>2027</v>
      </c>
      <c r="N16" s="191">
        <v>2028</v>
      </c>
      <c r="O16" s="191">
        <v>2029</v>
      </c>
      <c r="P16" s="191">
        <v>2030</v>
      </c>
      <c r="Q16" s="191">
        <v>2031</v>
      </c>
      <c r="R16" s="192">
        <v>2032</v>
      </c>
    </row>
    <row r="17" spans="2:34" ht="15.6" customHeight="1" thickBot="1" x14ac:dyDescent="0.3">
      <c r="B17" s="178"/>
      <c r="C17" s="262" t="s">
        <v>23</v>
      </c>
      <c r="D17" s="263"/>
      <c r="E17" s="301">
        <v>25.5</v>
      </c>
      <c r="F17" s="302">
        <v>25.5</v>
      </c>
      <c r="G17" s="302">
        <v>103.1</v>
      </c>
      <c r="H17" s="302">
        <v>164.1</v>
      </c>
      <c r="I17" s="302">
        <v>278.89999999999998</v>
      </c>
      <c r="J17" s="302">
        <v>441.5</v>
      </c>
      <c r="K17" s="302">
        <v>589.6</v>
      </c>
      <c r="L17" s="302">
        <v>756.7</v>
      </c>
      <c r="M17" s="302">
        <v>943</v>
      </c>
      <c r="N17" s="302">
        <v>1148.4000000000001</v>
      </c>
      <c r="O17" s="302">
        <v>1372.9</v>
      </c>
      <c r="P17" s="303">
        <v>1600</v>
      </c>
      <c r="Q17" s="303">
        <v>1600</v>
      </c>
      <c r="R17" s="304">
        <v>1600</v>
      </c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</row>
    <row r="18" spans="2:34" ht="15.6" customHeight="1" x14ac:dyDescent="0.25">
      <c r="B18" s="255"/>
      <c r="C18" s="477" t="s">
        <v>19</v>
      </c>
      <c r="D18" s="256" t="s">
        <v>362</v>
      </c>
      <c r="E18" s="305">
        <v>25.5</v>
      </c>
      <c r="F18" s="257">
        <v>25.5</v>
      </c>
      <c r="G18" s="257">
        <v>72</v>
      </c>
      <c r="H18" s="257">
        <v>97</v>
      </c>
      <c r="I18" s="257">
        <v>171</v>
      </c>
      <c r="J18" s="257">
        <v>288</v>
      </c>
      <c r="K18" s="257">
        <v>382</v>
      </c>
      <c r="L18" s="257">
        <v>411.8</v>
      </c>
      <c r="M18" s="257">
        <v>457.8</v>
      </c>
      <c r="N18" s="257">
        <v>519.79999999999995</v>
      </c>
      <c r="O18" s="257">
        <v>597.9</v>
      </c>
      <c r="P18" s="257">
        <v>675.7</v>
      </c>
      <c r="Q18" s="257">
        <v>675.7</v>
      </c>
      <c r="R18" s="261">
        <v>675.7</v>
      </c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</row>
    <row r="19" spans="2:34" ht="15.6" customHeight="1" x14ac:dyDescent="0.25">
      <c r="B19" s="255"/>
      <c r="C19" s="478"/>
      <c r="D19" s="252" t="s">
        <v>408</v>
      </c>
      <c r="E19" s="142">
        <v>0</v>
      </c>
      <c r="F19" s="51">
        <v>0</v>
      </c>
      <c r="G19" s="51">
        <v>29</v>
      </c>
      <c r="H19" s="51">
        <v>60.8</v>
      </c>
      <c r="I19" s="51">
        <v>95.3</v>
      </c>
      <c r="J19" s="51">
        <v>132.5</v>
      </c>
      <c r="K19" s="51">
        <v>172.5</v>
      </c>
      <c r="L19" s="51">
        <v>215.5</v>
      </c>
      <c r="M19" s="51">
        <v>261.5</v>
      </c>
      <c r="N19" s="51">
        <v>310.5</v>
      </c>
      <c r="O19" s="51">
        <v>362.5</v>
      </c>
      <c r="P19" s="51">
        <v>417.5</v>
      </c>
      <c r="Q19" s="51">
        <v>417.5</v>
      </c>
      <c r="R19" s="50">
        <v>417.5</v>
      </c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</row>
    <row r="20" spans="2:34" ht="15.6" customHeight="1" x14ac:dyDescent="0.25">
      <c r="B20" s="255"/>
      <c r="C20" s="478"/>
      <c r="D20" s="253" t="s">
        <v>361</v>
      </c>
      <c r="E20" s="238">
        <v>0</v>
      </c>
      <c r="F20" s="239">
        <v>0</v>
      </c>
      <c r="G20" s="239">
        <v>2.1</v>
      </c>
      <c r="H20" s="239">
        <v>6.3</v>
      </c>
      <c r="I20" s="239">
        <v>12.6</v>
      </c>
      <c r="J20" s="239">
        <v>21</v>
      </c>
      <c r="K20" s="239">
        <v>35</v>
      </c>
      <c r="L20" s="239">
        <v>129.4</v>
      </c>
      <c r="M20" s="239">
        <v>223.7</v>
      </c>
      <c r="N20" s="239">
        <v>318.10000000000002</v>
      </c>
      <c r="O20" s="239">
        <v>412.4</v>
      </c>
      <c r="P20" s="239">
        <v>506.8</v>
      </c>
      <c r="Q20" s="239">
        <v>506.8</v>
      </c>
      <c r="R20" s="269">
        <v>506.8</v>
      </c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</row>
    <row r="21" spans="2:34" ht="15.6" customHeight="1" x14ac:dyDescent="0.25">
      <c r="B21" s="255"/>
      <c r="C21" s="478"/>
      <c r="D21" s="254" t="s">
        <v>364</v>
      </c>
      <c r="E21" s="243">
        <v>0</v>
      </c>
      <c r="F21" s="244">
        <v>0</v>
      </c>
      <c r="G21" s="244">
        <v>0</v>
      </c>
      <c r="H21" s="244">
        <v>0.1</v>
      </c>
      <c r="I21" s="244">
        <v>0.4</v>
      </c>
      <c r="J21" s="244">
        <v>0.8</v>
      </c>
      <c r="K21" s="244">
        <v>1.8</v>
      </c>
      <c r="L21" s="244">
        <v>18.100000000000001</v>
      </c>
      <c r="M21" s="244">
        <v>51.5</v>
      </c>
      <c r="N21" s="244">
        <v>101.8</v>
      </c>
      <c r="O21" s="244">
        <v>169.1</v>
      </c>
      <c r="P21" s="244">
        <v>253.4</v>
      </c>
      <c r="Q21" s="244">
        <v>253.4</v>
      </c>
      <c r="R21" s="270">
        <v>253.4</v>
      </c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</row>
    <row r="22" spans="2:34" ht="15.6" customHeight="1" thickBot="1" x14ac:dyDescent="0.3">
      <c r="B22" s="255"/>
      <c r="C22" s="479"/>
      <c r="D22" s="258" t="s">
        <v>409</v>
      </c>
      <c r="E22" s="259">
        <v>0</v>
      </c>
      <c r="F22" s="260">
        <v>0</v>
      </c>
      <c r="G22" s="260">
        <v>2.1</v>
      </c>
      <c r="H22" s="260">
        <v>6.2</v>
      </c>
      <c r="I22" s="260">
        <v>12.2</v>
      </c>
      <c r="J22" s="260">
        <v>20.2</v>
      </c>
      <c r="K22" s="260">
        <v>33.299999999999997</v>
      </c>
      <c r="L22" s="260">
        <v>111.2</v>
      </c>
      <c r="M22" s="260">
        <v>172.3</v>
      </c>
      <c r="N22" s="260">
        <v>216.3</v>
      </c>
      <c r="O22" s="260">
        <v>243.3</v>
      </c>
      <c r="P22" s="260">
        <v>253.4</v>
      </c>
      <c r="Q22" s="260">
        <v>253.4</v>
      </c>
      <c r="R22" s="271">
        <v>253.4</v>
      </c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</row>
    <row r="23" spans="2:34" ht="15.6" customHeight="1" x14ac:dyDescent="0.25">
      <c r="B23" s="255"/>
      <c r="C23" s="477" t="s">
        <v>21</v>
      </c>
      <c r="D23" s="256" t="s">
        <v>363</v>
      </c>
      <c r="E23" s="305">
        <v>51</v>
      </c>
      <c r="F23" s="257">
        <v>51</v>
      </c>
      <c r="G23" s="257">
        <v>144</v>
      </c>
      <c r="H23" s="257">
        <v>194</v>
      </c>
      <c r="I23" s="257">
        <v>342</v>
      </c>
      <c r="J23" s="257">
        <v>576</v>
      </c>
      <c r="K23" s="257">
        <v>764</v>
      </c>
      <c r="L23" s="257">
        <v>823.6</v>
      </c>
      <c r="M23" s="257">
        <v>915.6</v>
      </c>
      <c r="N23" s="257">
        <v>1039.5999999999999</v>
      </c>
      <c r="O23" s="257">
        <v>1195.8</v>
      </c>
      <c r="P23" s="257">
        <v>1351.4</v>
      </c>
      <c r="Q23" s="257">
        <v>1351.4</v>
      </c>
      <c r="R23" s="261">
        <v>1351.4</v>
      </c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</row>
    <row r="24" spans="2:34" ht="15.6" customHeight="1" x14ac:dyDescent="0.25">
      <c r="B24" s="255"/>
      <c r="C24" s="478" t="s">
        <v>21</v>
      </c>
      <c r="D24" s="252" t="s">
        <v>407</v>
      </c>
      <c r="E24" s="142">
        <v>0</v>
      </c>
      <c r="F24" s="51">
        <v>0</v>
      </c>
      <c r="G24" s="51">
        <v>87</v>
      </c>
      <c r="H24" s="51">
        <v>182.3</v>
      </c>
      <c r="I24" s="51">
        <v>285.89999999999998</v>
      </c>
      <c r="J24" s="51">
        <v>397.6</v>
      </c>
      <c r="K24" s="51">
        <v>517.6</v>
      </c>
      <c r="L24" s="51">
        <v>646.6</v>
      </c>
      <c r="M24" s="51">
        <v>784.6</v>
      </c>
      <c r="N24" s="51">
        <v>931.6</v>
      </c>
      <c r="O24" s="51">
        <v>1087.5999999999999</v>
      </c>
      <c r="P24" s="51">
        <v>1252.5999999999999</v>
      </c>
      <c r="Q24" s="51">
        <v>1252.5999999999999</v>
      </c>
      <c r="R24" s="50">
        <v>1252.5999999999999</v>
      </c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</row>
    <row r="25" spans="2:34" ht="15.6" customHeight="1" x14ac:dyDescent="0.25">
      <c r="B25" s="255"/>
      <c r="C25" s="478"/>
      <c r="D25" s="253" t="s">
        <v>26</v>
      </c>
      <c r="E25" s="238">
        <v>0</v>
      </c>
      <c r="F25" s="239">
        <v>0</v>
      </c>
      <c r="G25" s="239">
        <v>8.4</v>
      </c>
      <c r="H25" s="239">
        <v>25.2</v>
      </c>
      <c r="I25" s="239">
        <v>50.4</v>
      </c>
      <c r="J25" s="239">
        <v>84</v>
      </c>
      <c r="K25" s="239">
        <v>140</v>
      </c>
      <c r="L25" s="239">
        <v>517.4</v>
      </c>
      <c r="M25" s="239">
        <v>894.9</v>
      </c>
      <c r="N25" s="239">
        <v>1272.3</v>
      </c>
      <c r="O25" s="239">
        <v>1649.8</v>
      </c>
      <c r="P25" s="239">
        <v>2027.2</v>
      </c>
      <c r="Q25" s="239">
        <v>2027.2</v>
      </c>
      <c r="R25" s="269">
        <v>2027.2</v>
      </c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</row>
    <row r="26" spans="2:34" ht="15.6" customHeight="1" x14ac:dyDescent="0.25">
      <c r="B26" s="255"/>
      <c r="C26" s="478"/>
      <c r="D26" s="254" t="s">
        <v>364</v>
      </c>
      <c r="E26" s="243">
        <v>0</v>
      </c>
      <c r="F26" s="244">
        <v>0</v>
      </c>
      <c r="G26" s="244">
        <v>0.1</v>
      </c>
      <c r="H26" s="244">
        <v>0.5</v>
      </c>
      <c r="I26" s="244">
        <v>1.5</v>
      </c>
      <c r="J26" s="244">
        <v>3.4</v>
      </c>
      <c r="K26" s="244">
        <v>7</v>
      </c>
      <c r="L26" s="244">
        <v>72.400000000000006</v>
      </c>
      <c r="M26" s="244">
        <v>205.8</v>
      </c>
      <c r="N26" s="244">
        <v>407.1</v>
      </c>
      <c r="O26" s="244">
        <v>676.4</v>
      </c>
      <c r="P26" s="244">
        <v>1013.6</v>
      </c>
      <c r="Q26" s="244">
        <v>1013.6</v>
      </c>
      <c r="R26" s="270">
        <v>1013.6</v>
      </c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</row>
    <row r="27" spans="2:34" ht="15.6" customHeight="1" thickBot="1" x14ac:dyDescent="0.3">
      <c r="B27" s="255"/>
      <c r="C27" s="479"/>
      <c r="D27" s="258" t="s">
        <v>409</v>
      </c>
      <c r="E27" s="259">
        <v>0</v>
      </c>
      <c r="F27" s="260">
        <v>0</v>
      </c>
      <c r="G27" s="260">
        <v>8.3000000000000007</v>
      </c>
      <c r="H27" s="260">
        <v>24.7</v>
      </c>
      <c r="I27" s="260">
        <v>48.9</v>
      </c>
      <c r="J27" s="260">
        <v>80.599999999999994</v>
      </c>
      <c r="K27" s="260">
        <v>133</v>
      </c>
      <c r="L27" s="260">
        <v>445</v>
      </c>
      <c r="M27" s="260">
        <v>689.1</v>
      </c>
      <c r="N27" s="260">
        <v>865.2</v>
      </c>
      <c r="O27" s="260">
        <v>973.4</v>
      </c>
      <c r="P27" s="260">
        <v>1013.6</v>
      </c>
      <c r="Q27" s="260">
        <v>1013.6</v>
      </c>
      <c r="R27" s="271">
        <v>1013.6</v>
      </c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</row>
    <row r="28" spans="2:34" ht="15.6" customHeight="1" x14ac:dyDescent="0.25">
      <c r="B28" s="178"/>
      <c r="C28" s="236"/>
      <c r="D28" s="236"/>
      <c r="E28" s="467"/>
      <c r="F28" s="236"/>
      <c r="G28" s="236"/>
      <c r="H28" s="236"/>
      <c r="I28" s="236"/>
      <c r="J28" s="236"/>
      <c r="K28" s="236"/>
      <c r="L28" s="236"/>
    </row>
    <row r="29" spans="2:34" ht="15.6" customHeight="1" x14ac:dyDescent="0.25">
      <c r="B29" s="178"/>
      <c r="D29" s="236"/>
      <c r="E29" s="236"/>
      <c r="F29" s="236"/>
      <c r="G29" s="236"/>
      <c r="H29" s="236"/>
      <c r="I29" s="236"/>
      <c r="J29" s="236"/>
      <c r="K29" s="236"/>
      <c r="L29" s="236"/>
    </row>
    <row r="30" spans="2:34" ht="15.6" customHeight="1" x14ac:dyDescent="0.25">
      <c r="B30" s="178"/>
      <c r="C30" s="242"/>
      <c r="D30" s="294"/>
      <c r="E30" s="294"/>
      <c r="F30" s="294"/>
      <c r="G30" s="294"/>
      <c r="H30" s="294"/>
      <c r="I30" s="294"/>
      <c r="J30" s="294"/>
      <c r="K30" s="294"/>
      <c r="L30" s="294"/>
    </row>
    <row r="31" spans="2:34" ht="15.6" customHeight="1" x14ac:dyDescent="0.25">
      <c r="B31" s="178"/>
      <c r="C31" s="236"/>
      <c r="D31" s="236"/>
      <c r="E31" s="236"/>
      <c r="F31" s="236"/>
      <c r="G31" s="236"/>
      <c r="H31" s="236"/>
      <c r="I31" s="236"/>
      <c r="J31" s="236"/>
      <c r="K31" s="236"/>
      <c r="L31" s="236"/>
    </row>
    <row r="32" spans="2:34" ht="15.6" customHeight="1" x14ac:dyDescent="0.25">
      <c r="B32" s="178"/>
      <c r="C32" s="236"/>
      <c r="D32" s="236"/>
      <c r="E32" s="236"/>
      <c r="F32" s="236"/>
      <c r="G32" s="236"/>
      <c r="H32" s="236"/>
      <c r="I32" s="236"/>
      <c r="J32" s="236"/>
      <c r="K32" s="236"/>
      <c r="L32" s="236"/>
    </row>
    <row r="33" spans="2:12" ht="15.6" customHeight="1" x14ac:dyDescent="0.25">
      <c r="B33" s="178"/>
      <c r="C33" s="236"/>
      <c r="D33" s="236"/>
      <c r="E33" s="236"/>
      <c r="F33" s="236"/>
      <c r="G33" s="236"/>
      <c r="H33" s="236"/>
      <c r="I33" s="236"/>
      <c r="J33" s="236"/>
      <c r="K33" s="236"/>
      <c r="L33" s="236"/>
    </row>
    <row r="34" spans="2:12" ht="15.6" customHeight="1" x14ac:dyDescent="0.25">
      <c r="B34" s="178"/>
      <c r="C34" s="236"/>
      <c r="D34" s="236"/>
      <c r="E34" s="236"/>
      <c r="F34" s="236"/>
      <c r="G34" s="236"/>
      <c r="H34" s="236"/>
      <c r="I34" s="236"/>
      <c r="J34" s="236"/>
      <c r="K34" s="236"/>
      <c r="L34" s="236"/>
    </row>
    <row r="35" spans="2:12" ht="15.6" customHeight="1" x14ac:dyDescent="0.25">
      <c r="B35" s="178"/>
      <c r="C35" s="236"/>
      <c r="D35" s="236"/>
      <c r="E35" s="236"/>
      <c r="F35" s="236"/>
      <c r="G35" s="236"/>
      <c r="H35" s="236"/>
      <c r="I35" s="236"/>
      <c r="J35" s="236"/>
      <c r="K35" s="236"/>
      <c r="L35" s="236"/>
    </row>
    <row r="36" spans="2:12" ht="15.6" customHeight="1" x14ac:dyDescent="0.25">
      <c r="B36" s="178"/>
      <c r="C36" s="236"/>
      <c r="D36" s="236"/>
      <c r="E36" s="236"/>
      <c r="F36" s="236"/>
      <c r="G36" s="236"/>
      <c r="H36" s="236"/>
      <c r="I36" s="236"/>
      <c r="J36" s="236"/>
      <c r="K36" s="236"/>
      <c r="L36" s="236"/>
    </row>
    <row r="37" spans="2:12" ht="15.6" customHeight="1" x14ac:dyDescent="0.25">
      <c r="B37" s="178"/>
      <c r="C37" s="236"/>
      <c r="D37" s="236"/>
      <c r="E37" s="236"/>
      <c r="F37" s="236"/>
      <c r="G37" s="236"/>
      <c r="H37" s="236"/>
      <c r="I37" s="236"/>
      <c r="J37" s="236"/>
      <c r="K37" s="236"/>
      <c r="L37" s="236"/>
    </row>
    <row r="38" spans="2:12" ht="15.6" customHeight="1" x14ac:dyDescent="0.25">
      <c r="B38" s="178"/>
      <c r="C38" s="236"/>
      <c r="D38" s="236"/>
      <c r="E38" s="236"/>
      <c r="F38" s="236"/>
      <c r="G38" s="236"/>
      <c r="H38" s="236"/>
      <c r="I38" s="236"/>
      <c r="J38" s="236"/>
      <c r="K38" s="236"/>
      <c r="L38" s="236"/>
    </row>
    <row r="39" spans="2:12" ht="15.6" customHeight="1" x14ac:dyDescent="0.25">
      <c r="B39" s="178"/>
      <c r="C39" s="236"/>
      <c r="D39" s="236"/>
      <c r="E39" s="236"/>
      <c r="F39" s="236"/>
      <c r="G39" s="236"/>
      <c r="H39" s="236"/>
      <c r="I39" s="236"/>
      <c r="J39" s="236"/>
      <c r="K39" s="236"/>
      <c r="L39" s="236"/>
    </row>
    <row r="40" spans="2:12" ht="15.6" customHeight="1" x14ac:dyDescent="0.25">
      <c r="B40" s="178"/>
      <c r="C40" s="236"/>
      <c r="D40" s="236"/>
      <c r="E40" s="236"/>
      <c r="F40" s="236"/>
      <c r="G40" s="236"/>
      <c r="H40" s="236"/>
      <c r="I40" s="236"/>
      <c r="J40" s="236"/>
      <c r="K40" s="236"/>
      <c r="L40" s="236"/>
    </row>
    <row r="41" spans="2:12" ht="15.6" customHeight="1" x14ac:dyDescent="0.25">
      <c r="B41" s="178"/>
      <c r="C41" s="236"/>
      <c r="D41" s="236"/>
      <c r="E41" s="236"/>
      <c r="F41" s="236"/>
      <c r="G41" s="236"/>
      <c r="H41" s="236"/>
      <c r="I41" s="236"/>
      <c r="J41" s="236"/>
      <c r="K41" s="236"/>
      <c r="L41" s="236"/>
    </row>
    <row r="42" spans="2:12" ht="15.6" customHeight="1" x14ac:dyDescent="0.25">
      <c r="B42" s="178"/>
      <c r="C42" s="236"/>
      <c r="D42" s="236"/>
      <c r="E42" s="236"/>
      <c r="F42" s="236"/>
      <c r="G42" s="236"/>
      <c r="H42" s="236"/>
      <c r="I42" s="236"/>
      <c r="J42" s="236"/>
      <c r="K42" s="236"/>
      <c r="L42" s="236"/>
    </row>
    <row r="43" spans="2:12" ht="15.6" customHeight="1" x14ac:dyDescent="0.25">
      <c r="B43" s="178"/>
      <c r="C43" s="236"/>
      <c r="D43" s="236"/>
      <c r="E43" s="236"/>
      <c r="F43" s="236"/>
      <c r="G43" s="236"/>
      <c r="H43" s="236"/>
      <c r="I43" s="236"/>
      <c r="J43" s="236"/>
      <c r="K43" s="236"/>
      <c r="L43" s="236"/>
    </row>
    <row r="44" spans="2:12" ht="15.6" customHeight="1" x14ac:dyDescent="0.25">
      <c r="B44" s="178"/>
      <c r="C44" s="236"/>
      <c r="D44" s="236"/>
      <c r="E44" s="236"/>
      <c r="F44" s="236"/>
      <c r="G44" s="236"/>
      <c r="H44" s="236"/>
      <c r="I44" s="236"/>
      <c r="J44" s="236"/>
      <c r="K44" s="236"/>
      <c r="L44" s="236"/>
    </row>
    <row r="45" spans="2:12" ht="15.6" customHeight="1" x14ac:dyDescent="0.25">
      <c r="B45" s="178"/>
      <c r="C45" s="236"/>
      <c r="D45" s="236"/>
      <c r="E45" s="236"/>
      <c r="F45" s="236"/>
      <c r="G45" s="236"/>
      <c r="H45" s="236"/>
      <c r="I45" s="236"/>
      <c r="J45" s="236"/>
      <c r="K45" s="236"/>
      <c r="L45" s="236"/>
    </row>
    <row r="46" spans="2:12" ht="15.6" customHeight="1" x14ac:dyDescent="0.25">
      <c r="B46" s="178"/>
      <c r="C46" s="236"/>
      <c r="D46" s="236"/>
      <c r="E46" s="236"/>
      <c r="F46" s="236"/>
      <c r="G46" s="236"/>
      <c r="H46" s="236"/>
      <c r="I46" s="236"/>
      <c r="J46" s="236"/>
      <c r="K46" s="236"/>
      <c r="L46" s="236"/>
    </row>
    <row r="47" spans="2:12" ht="15.6" customHeight="1" x14ac:dyDescent="0.25">
      <c r="B47" s="178"/>
      <c r="C47" s="236"/>
      <c r="D47" s="236"/>
      <c r="E47" s="236"/>
      <c r="F47" s="236"/>
      <c r="G47" s="236"/>
      <c r="H47" s="236"/>
      <c r="I47" s="236"/>
      <c r="J47" s="236"/>
      <c r="K47" s="236"/>
      <c r="L47" s="236"/>
    </row>
    <row r="48" spans="2:12" ht="15.6" customHeight="1" x14ac:dyDescent="0.25">
      <c r="B48" s="178"/>
      <c r="C48" s="236"/>
      <c r="D48" s="236"/>
      <c r="E48" s="236"/>
      <c r="F48" s="236"/>
      <c r="G48" s="236"/>
      <c r="H48" s="236"/>
      <c r="I48" s="236"/>
      <c r="J48" s="236"/>
      <c r="K48" s="236"/>
      <c r="L48" s="236"/>
    </row>
    <row r="49" spans="2:12" ht="15.6" customHeight="1" x14ac:dyDescent="0.25">
      <c r="B49" s="178"/>
      <c r="C49" s="236"/>
      <c r="D49" s="236"/>
      <c r="E49" s="236"/>
      <c r="F49" s="236"/>
      <c r="G49" s="236"/>
      <c r="H49" s="236"/>
      <c r="I49" s="236"/>
      <c r="J49" s="236"/>
      <c r="K49" s="236"/>
      <c r="L49" s="236"/>
    </row>
    <row r="50" spans="2:12" ht="15.6" customHeight="1" x14ac:dyDescent="0.25">
      <c r="B50" s="178"/>
      <c r="C50" s="236"/>
      <c r="D50" s="236"/>
      <c r="E50" s="236"/>
      <c r="F50" s="236"/>
      <c r="G50" s="236"/>
      <c r="H50" s="236"/>
      <c r="I50" s="236"/>
      <c r="J50" s="236"/>
      <c r="K50" s="236"/>
      <c r="L50" s="236"/>
    </row>
    <row r="51" spans="2:12" ht="15.6" customHeight="1" x14ac:dyDescent="0.25">
      <c r="B51" s="178"/>
      <c r="C51" s="236"/>
      <c r="D51" s="236"/>
      <c r="E51" s="236"/>
      <c r="F51" s="236"/>
      <c r="G51" s="236"/>
      <c r="H51" s="236"/>
      <c r="I51" s="236"/>
      <c r="J51" s="236"/>
      <c r="K51" s="236"/>
      <c r="L51" s="236"/>
    </row>
    <row r="52" spans="2:12" ht="15.6" customHeight="1" x14ac:dyDescent="0.35">
      <c r="B52" s="25"/>
      <c r="C52" s="241"/>
      <c r="D52" s="25"/>
    </row>
    <row r="53" spans="2:12" ht="15.6" customHeight="1" x14ac:dyDescent="0.25"/>
    <row r="54" spans="2:12" ht="15" customHeight="1" x14ac:dyDescent="0.25"/>
    <row r="55" spans="2:12" ht="15" customHeight="1" x14ac:dyDescent="0.25"/>
    <row r="56" spans="2:12" ht="15" customHeight="1" x14ac:dyDescent="0.25"/>
    <row r="57" spans="2:12" ht="15" customHeight="1" x14ac:dyDescent="0.25"/>
    <row r="58" spans="2:12" ht="15" customHeight="1" x14ac:dyDescent="0.25"/>
    <row r="59" spans="2:12" ht="15" customHeight="1" x14ac:dyDescent="0.25"/>
    <row r="60" spans="2:12" ht="15" customHeight="1" x14ac:dyDescent="0.25"/>
    <row r="61" spans="2:12" ht="15" customHeight="1" x14ac:dyDescent="0.25"/>
    <row r="62" spans="2:12" ht="15" customHeight="1" x14ac:dyDescent="0.25"/>
    <row r="63" spans="2:12" ht="15" customHeight="1" x14ac:dyDescent="0.25"/>
    <row r="64" spans="2:12" ht="15" customHeight="1" x14ac:dyDescent="0.25"/>
    <row r="65" spans="3:3" ht="15" customHeight="1" x14ac:dyDescent="0.25">
      <c r="C65" s="235"/>
    </row>
    <row r="66" spans="3:3" ht="15" customHeight="1" x14ac:dyDescent="0.25"/>
    <row r="67" spans="3:3" ht="15" customHeight="1" x14ac:dyDescent="0.25"/>
  </sheetData>
  <mergeCells count="8">
    <mergeCell ref="C18:C22"/>
    <mergeCell ref="C23:C27"/>
    <mergeCell ref="C9:C10"/>
    <mergeCell ref="B2:C2"/>
    <mergeCell ref="E6:R6"/>
    <mergeCell ref="C4:D4"/>
    <mergeCell ref="C12:D12"/>
    <mergeCell ref="E15:R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59999389629810485"/>
  </sheetPr>
  <dimension ref="B2:Z57"/>
  <sheetViews>
    <sheetView showGridLines="0" zoomScale="85" zoomScaleNormal="85" workbookViewId="0">
      <selection activeCell="B2" sqref="B2"/>
    </sheetView>
  </sheetViews>
  <sheetFormatPr defaultRowHeight="15" x14ac:dyDescent="0.25"/>
  <cols>
    <col min="1" max="1" width="2.85546875" customWidth="1"/>
    <col min="2" max="2" width="10.28515625" customWidth="1"/>
    <col min="3" max="3" width="12.7109375" style="2" customWidth="1"/>
    <col min="4" max="4" width="23.140625" style="2" customWidth="1"/>
    <col min="5" max="5" width="36.140625" style="2" bestFit="1" customWidth="1"/>
    <col min="6" max="6" width="34.85546875" style="2" customWidth="1"/>
    <col min="7" max="7" width="45" style="2" customWidth="1"/>
    <col min="8" max="8" width="25.5703125" style="2" customWidth="1"/>
    <col min="9" max="9" width="17.42578125" style="2" customWidth="1"/>
  </cols>
  <sheetData>
    <row r="2" spans="2:26" ht="24" thickBot="1" x14ac:dyDescent="0.4">
      <c r="B2" s="3" t="s">
        <v>385</v>
      </c>
      <c r="C2" s="3"/>
      <c r="D2" s="3"/>
      <c r="E2" s="3"/>
      <c r="F2" s="3"/>
      <c r="J2" s="2"/>
      <c r="K2" s="2"/>
    </row>
    <row r="4" spans="2:26" s="131" customFormat="1" ht="15" customHeight="1" x14ac:dyDescent="0.25">
      <c r="B4" s="132"/>
      <c r="C4" s="133"/>
      <c r="D4" s="133"/>
      <c r="E4" s="133"/>
      <c r="F4" s="133"/>
      <c r="G4" s="133"/>
      <c r="H4" s="133"/>
      <c r="I4" s="133"/>
    </row>
    <row r="5" spans="2:26" ht="43.9" customHeight="1" x14ac:dyDescent="0.25">
      <c r="B5" s="126"/>
      <c r="C5" s="118" t="s">
        <v>299</v>
      </c>
      <c r="D5" s="127" t="s">
        <v>353</v>
      </c>
      <c r="E5" s="127" t="s">
        <v>366</v>
      </c>
      <c r="F5" s="127" t="s">
        <v>367</v>
      </c>
      <c r="G5" s="127" t="s">
        <v>371</v>
      </c>
    </row>
    <row r="6" spans="2:26" ht="15" customHeight="1" x14ac:dyDescent="0.25">
      <c r="B6" t="s">
        <v>27</v>
      </c>
      <c r="C6" s="2">
        <v>2019</v>
      </c>
      <c r="D6" s="135">
        <v>85.7</v>
      </c>
      <c r="E6" s="179">
        <f>D6</f>
        <v>85.7</v>
      </c>
      <c r="F6" s="179">
        <f>E6</f>
        <v>85.7</v>
      </c>
      <c r="G6" s="179">
        <f>D6</f>
        <v>85.7</v>
      </c>
    </row>
    <row r="7" spans="2:26" ht="15" customHeight="1" x14ac:dyDescent="0.25">
      <c r="C7" s="2">
        <v>2020</v>
      </c>
      <c r="D7" s="135">
        <v>82</v>
      </c>
      <c r="E7" s="133"/>
      <c r="F7" s="133"/>
      <c r="G7" s="179">
        <f>D7</f>
        <v>82</v>
      </c>
      <c r="X7" s="154"/>
      <c r="Y7" s="154"/>
      <c r="Z7" s="154"/>
    </row>
    <row r="8" spans="2:26" ht="15" customHeight="1" x14ac:dyDescent="0.25">
      <c r="C8" s="2">
        <v>2021</v>
      </c>
      <c r="E8" s="180">
        <v>85</v>
      </c>
      <c r="F8" s="134">
        <v>85.7</v>
      </c>
      <c r="G8" s="181">
        <v>85</v>
      </c>
      <c r="X8" s="154"/>
      <c r="Y8" s="154"/>
      <c r="Z8" s="154"/>
    </row>
    <row r="9" spans="2:26" ht="15" customHeight="1" x14ac:dyDescent="0.25">
      <c r="C9" s="2">
        <v>2022</v>
      </c>
      <c r="E9" s="180">
        <v>86.8</v>
      </c>
      <c r="F9" s="134">
        <v>87.6</v>
      </c>
      <c r="G9" s="181">
        <v>86.8</v>
      </c>
      <c r="X9" s="154"/>
      <c r="Y9" s="154"/>
      <c r="Z9" s="154"/>
    </row>
    <row r="10" spans="2:26" ht="15" customHeight="1" x14ac:dyDescent="0.25">
      <c r="C10" s="2">
        <v>2023</v>
      </c>
      <c r="E10" s="180">
        <v>87.5</v>
      </c>
      <c r="F10" s="134">
        <v>88.6</v>
      </c>
      <c r="G10" s="181">
        <v>87.5</v>
      </c>
      <c r="X10" s="154"/>
      <c r="Y10" s="154"/>
      <c r="Z10" s="154"/>
    </row>
    <row r="11" spans="2:26" ht="15" customHeight="1" x14ac:dyDescent="0.25">
      <c r="C11" s="2">
        <v>2024</v>
      </c>
      <c r="E11" s="180">
        <v>88.2</v>
      </c>
      <c r="F11" s="134">
        <v>89.5</v>
      </c>
      <c r="G11" s="181">
        <v>88.2</v>
      </c>
      <c r="X11" s="154"/>
      <c r="Y11" s="154"/>
      <c r="Z11" s="154"/>
    </row>
    <row r="12" spans="2:26" ht="15" customHeight="1" x14ac:dyDescent="0.25">
      <c r="C12" s="2">
        <v>2025</v>
      </c>
      <c r="E12" s="180">
        <v>88.9</v>
      </c>
      <c r="F12" s="134">
        <v>90.3</v>
      </c>
      <c r="G12" s="181">
        <v>88.9</v>
      </c>
      <c r="X12" s="154"/>
      <c r="Y12" s="154"/>
      <c r="Z12" s="154"/>
    </row>
    <row r="13" spans="2:26" ht="15" customHeight="1" x14ac:dyDescent="0.25">
      <c r="C13" s="2">
        <v>2026</v>
      </c>
      <c r="E13" s="180">
        <v>89.8</v>
      </c>
      <c r="F13" s="134">
        <v>91.4</v>
      </c>
      <c r="G13" s="182">
        <v>90.2</v>
      </c>
      <c r="X13" s="154"/>
      <c r="Y13" s="154"/>
      <c r="Z13" s="154"/>
    </row>
    <row r="14" spans="2:26" ht="15" customHeight="1" x14ac:dyDescent="0.25">
      <c r="C14" s="2">
        <v>2027</v>
      </c>
      <c r="E14" s="180">
        <v>90.7</v>
      </c>
      <c r="F14" s="134">
        <v>92.5</v>
      </c>
      <c r="G14" s="182">
        <v>91.5</v>
      </c>
      <c r="X14" s="154"/>
      <c r="Y14" s="154"/>
      <c r="Z14" s="154"/>
    </row>
    <row r="15" spans="2:26" ht="15" customHeight="1" x14ac:dyDescent="0.25">
      <c r="C15" s="2">
        <v>2028</v>
      </c>
      <c r="E15" s="180">
        <v>91.6</v>
      </c>
      <c r="F15" s="134">
        <v>93.5</v>
      </c>
      <c r="G15" s="182">
        <v>92.8</v>
      </c>
      <c r="X15" s="154"/>
      <c r="Y15" s="154"/>
      <c r="Z15" s="154"/>
    </row>
    <row r="16" spans="2:26" ht="15" customHeight="1" x14ac:dyDescent="0.25">
      <c r="C16" s="2">
        <v>2029</v>
      </c>
      <c r="E16" s="180">
        <v>92.3</v>
      </c>
      <c r="F16" s="134">
        <v>94.4</v>
      </c>
      <c r="G16" s="182">
        <v>94.1</v>
      </c>
      <c r="X16" s="154"/>
      <c r="Y16" s="154"/>
      <c r="Z16" s="154"/>
    </row>
    <row r="17" spans="2:26" ht="15" customHeight="1" x14ac:dyDescent="0.25">
      <c r="C17" s="2">
        <v>2030</v>
      </c>
      <c r="E17" s="180">
        <v>93</v>
      </c>
      <c r="F17" s="134">
        <v>95.3</v>
      </c>
      <c r="G17" s="181">
        <v>95.3</v>
      </c>
      <c r="X17" s="154"/>
      <c r="Y17" s="154"/>
      <c r="Z17" s="154"/>
    </row>
    <row r="18" spans="2:26" ht="15" customHeight="1" x14ac:dyDescent="0.25">
      <c r="B18" s="131"/>
      <c r="C18" s="2">
        <v>2031</v>
      </c>
      <c r="E18" s="180">
        <v>93.4</v>
      </c>
      <c r="F18" s="134">
        <v>95.9</v>
      </c>
      <c r="G18" s="181">
        <v>95.9</v>
      </c>
      <c r="X18" s="154"/>
      <c r="Y18" s="154"/>
      <c r="Z18" s="154"/>
    </row>
    <row r="19" spans="2:26" ht="15" customHeight="1" x14ac:dyDescent="0.25">
      <c r="B19" s="131"/>
      <c r="C19" s="2">
        <v>2032</v>
      </c>
      <c r="E19" s="180">
        <v>93.7</v>
      </c>
      <c r="F19" s="134">
        <v>96.5</v>
      </c>
      <c r="G19" s="181">
        <v>96.5</v>
      </c>
      <c r="X19" s="154"/>
      <c r="Y19" s="154"/>
      <c r="Z19" s="154"/>
    </row>
    <row r="20" spans="2:26" ht="15" customHeight="1" x14ac:dyDescent="0.25">
      <c r="X20" s="154"/>
    </row>
    <row r="21" spans="2:26" s="131" customFormat="1" ht="15" customHeight="1" x14ac:dyDescent="0.25">
      <c r="B21" s="318" t="s">
        <v>467</v>
      </c>
      <c r="C21" s="133"/>
      <c r="D21" s="133"/>
      <c r="E21" s="133"/>
      <c r="F21" s="133"/>
      <c r="G21" s="133"/>
      <c r="H21" s="133"/>
      <c r="I21" s="133"/>
    </row>
    <row r="22" spans="2:26" ht="15" customHeight="1" x14ac:dyDescent="0.25"/>
    <row r="23" spans="2:26" ht="15" customHeight="1" x14ac:dyDescent="0.3">
      <c r="B23" s="319" t="s">
        <v>398</v>
      </c>
    </row>
    <row r="24" spans="2:26" ht="8.4499999999999993" customHeight="1" x14ac:dyDescent="0.25">
      <c r="B24" s="39"/>
    </row>
    <row r="25" spans="2:26" ht="15" customHeight="1" x14ac:dyDescent="0.25">
      <c r="B25" s="320" t="s">
        <v>365</v>
      </c>
    </row>
    <row r="26" spans="2:26" ht="15" customHeight="1" x14ac:dyDescent="0.25">
      <c r="B26" s="487"/>
      <c r="C26" s="487"/>
      <c r="D26" s="487"/>
      <c r="E26" s="487"/>
      <c r="F26" s="487"/>
    </row>
    <row r="27" spans="2:26" x14ac:dyDescent="0.25">
      <c r="B27" s="126"/>
      <c r="C27" s="118" t="s">
        <v>299</v>
      </c>
      <c r="D27" s="127"/>
      <c r="E27" s="127" t="s">
        <v>354</v>
      </c>
      <c r="F27" s="127" t="s">
        <v>355</v>
      </c>
      <c r="G27" s="127" t="s">
        <v>372</v>
      </c>
    </row>
    <row r="28" spans="2:26" ht="15" customHeight="1" x14ac:dyDescent="0.25">
      <c r="B28" s="131"/>
      <c r="C28" s="133">
        <v>2021</v>
      </c>
      <c r="E28" s="183">
        <v>7.0000000000000007E-2</v>
      </c>
      <c r="F28" s="184">
        <v>0.32</v>
      </c>
      <c r="G28" s="185">
        <v>7.0000000000000007E-2</v>
      </c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X28" s="322"/>
      <c r="Y28" s="322"/>
      <c r="Z28" s="322"/>
    </row>
    <row r="29" spans="2:26" ht="15" customHeight="1" x14ac:dyDescent="0.25">
      <c r="B29" s="131"/>
      <c r="C29" s="133">
        <v>2022</v>
      </c>
      <c r="E29" s="183">
        <v>0.1</v>
      </c>
      <c r="F29" s="184">
        <v>0.42</v>
      </c>
      <c r="G29" s="185">
        <v>0.1</v>
      </c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X29" s="322"/>
      <c r="Y29" s="322"/>
      <c r="Z29" s="322"/>
    </row>
    <row r="30" spans="2:26" ht="15" customHeight="1" x14ac:dyDescent="0.25">
      <c r="B30" s="131"/>
      <c r="C30" s="133">
        <v>2023</v>
      </c>
      <c r="E30" s="183">
        <v>0.13</v>
      </c>
      <c r="F30" s="184">
        <v>0.52</v>
      </c>
      <c r="G30" s="185">
        <v>0.13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X30" s="322"/>
      <c r="Y30" s="322"/>
      <c r="Z30" s="322"/>
    </row>
    <row r="31" spans="2:26" ht="15" customHeight="1" x14ac:dyDescent="0.25">
      <c r="B31" s="131"/>
      <c r="C31" s="133">
        <v>2024</v>
      </c>
      <c r="E31" s="183">
        <v>0.16</v>
      </c>
      <c r="F31" s="184">
        <v>0.62</v>
      </c>
      <c r="G31" s="185">
        <v>0.16</v>
      </c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X31" s="322"/>
      <c r="Y31" s="322"/>
      <c r="Z31" s="322"/>
    </row>
    <row r="32" spans="2:26" ht="15" customHeight="1" x14ac:dyDescent="0.25">
      <c r="B32" s="131"/>
      <c r="C32" s="133">
        <v>2025</v>
      </c>
      <c r="D32" s="131"/>
      <c r="E32" s="183">
        <v>0.2</v>
      </c>
      <c r="F32" s="184">
        <v>0.72</v>
      </c>
      <c r="G32" s="185">
        <v>0.2</v>
      </c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X32" s="322"/>
      <c r="Y32" s="322"/>
      <c r="Z32" s="322"/>
    </row>
    <row r="33" spans="2:26" ht="15" customHeight="1" x14ac:dyDescent="0.25">
      <c r="B33" s="131"/>
      <c r="C33" s="133">
        <v>2026</v>
      </c>
      <c r="D33" s="131"/>
      <c r="E33" s="183">
        <v>0.27</v>
      </c>
      <c r="F33" s="184">
        <v>0.87</v>
      </c>
      <c r="G33" s="185">
        <v>0.45</v>
      </c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X33" s="322"/>
      <c r="Y33" s="322"/>
      <c r="Z33" s="322"/>
    </row>
    <row r="34" spans="2:26" ht="15" customHeight="1" x14ac:dyDescent="0.25">
      <c r="B34" s="131"/>
      <c r="C34" s="133">
        <v>2027</v>
      </c>
      <c r="E34" s="183">
        <v>0.35</v>
      </c>
      <c r="F34" s="184">
        <v>1.01</v>
      </c>
      <c r="G34" s="185">
        <v>0.7</v>
      </c>
      <c r="X34" s="322"/>
      <c r="Y34" s="322"/>
      <c r="Z34" s="322"/>
    </row>
    <row r="35" spans="2:26" ht="15" customHeight="1" x14ac:dyDescent="0.25">
      <c r="B35" s="131"/>
      <c r="C35" s="133">
        <v>2028</v>
      </c>
      <c r="E35" s="183">
        <v>0.42</v>
      </c>
      <c r="F35" s="184">
        <v>1.1599999999999999</v>
      </c>
      <c r="G35" s="185">
        <v>0.95</v>
      </c>
      <c r="X35" s="322"/>
      <c r="Y35" s="322"/>
      <c r="Z35" s="322"/>
    </row>
    <row r="36" spans="2:26" ht="15" customHeight="1" x14ac:dyDescent="0.25">
      <c r="B36" s="131"/>
      <c r="C36" s="133">
        <v>2029</v>
      </c>
      <c r="E36" s="183">
        <v>0.49</v>
      </c>
      <c r="F36" s="184">
        <v>1.3</v>
      </c>
      <c r="G36" s="185">
        <v>1.2</v>
      </c>
      <c r="X36" s="322"/>
      <c r="Y36" s="322"/>
      <c r="Z36" s="322"/>
    </row>
    <row r="37" spans="2:26" ht="15" customHeight="1" x14ac:dyDescent="0.25">
      <c r="B37" s="131"/>
      <c r="C37" s="133">
        <v>2030</v>
      </c>
      <c r="E37" s="183">
        <v>0.56999999999999995</v>
      </c>
      <c r="F37" s="184">
        <v>1.44</v>
      </c>
      <c r="G37" s="185">
        <v>1.44</v>
      </c>
      <c r="X37" s="322"/>
      <c r="Y37" s="322"/>
      <c r="Z37" s="322"/>
    </row>
    <row r="38" spans="2:26" ht="15" customHeight="1" x14ac:dyDescent="0.25">
      <c r="B38" s="131"/>
      <c r="C38" s="133">
        <v>2031</v>
      </c>
      <c r="E38" s="183">
        <v>0.65</v>
      </c>
      <c r="F38" s="184">
        <v>1.6</v>
      </c>
      <c r="G38" s="185">
        <v>1.6</v>
      </c>
      <c r="X38" s="322"/>
      <c r="Y38" s="322"/>
      <c r="Z38" s="322"/>
    </row>
    <row r="39" spans="2:26" ht="15" customHeight="1" x14ac:dyDescent="0.25">
      <c r="B39" s="131"/>
      <c r="C39" s="133">
        <v>2032</v>
      </c>
      <c r="E39" s="183">
        <v>0.75</v>
      </c>
      <c r="F39" s="184">
        <v>1.78</v>
      </c>
      <c r="G39" s="185">
        <v>1.78</v>
      </c>
      <c r="X39" s="322"/>
      <c r="Y39" s="322"/>
      <c r="Z39" s="322"/>
    </row>
    <row r="40" spans="2:26" ht="15" customHeight="1" x14ac:dyDescent="0.25">
      <c r="B40" s="131"/>
      <c r="C40" s="131"/>
    </row>
    <row r="41" spans="2:26" ht="15" customHeight="1" x14ac:dyDescent="0.3">
      <c r="B41" s="319" t="s">
        <v>399</v>
      </c>
      <c r="C41" s="131"/>
    </row>
    <row r="42" spans="2:26" ht="9.6" customHeight="1" x14ac:dyDescent="0.25">
      <c r="B42" s="39"/>
    </row>
    <row r="43" spans="2:26" ht="15" customHeight="1" x14ac:dyDescent="0.25">
      <c r="B43" s="320" t="s">
        <v>325</v>
      </c>
    </row>
    <row r="44" spans="2:26" ht="15.75" customHeight="1" x14ac:dyDescent="0.25"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</row>
    <row r="45" spans="2:26" x14ac:dyDescent="0.25">
      <c r="B45" s="126"/>
      <c r="C45" s="118" t="s">
        <v>299</v>
      </c>
      <c r="D45" s="127"/>
      <c r="E45" s="127" t="s">
        <v>356</v>
      </c>
      <c r="F45" s="127" t="s">
        <v>357</v>
      </c>
      <c r="G45" s="127" t="s">
        <v>373</v>
      </c>
    </row>
    <row r="46" spans="2:26" x14ac:dyDescent="0.25">
      <c r="C46" s="2">
        <v>2021</v>
      </c>
      <c r="E46" s="186">
        <v>8.8000000000000005E-3</v>
      </c>
      <c r="F46" s="187">
        <v>9.7999999999999997E-3</v>
      </c>
      <c r="G46" s="188">
        <v>8.8000000000000005E-3</v>
      </c>
      <c r="X46" s="323"/>
      <c r="Y46" s="323"/>
      <c r="Z46" s="323"/>
    </row>
    <row r="47" spans="2:26" x14ac:dyDescent="0.25">
      <c r="C47" s="2">
        <v>2022</v>
      </c>
      <c r="E47" s="186">
        <v>1.01E-2</v>
      </c>
      <c r="F47" s="187">
        <v>1.1900000000000001E-2</v>
      </c>
      <c r="G47" s="188">
        <v>1.01E-2</v>
      </c>
      <c r="X47" s="323"/>
      <c r="Y47" s="323"/>
      <c r="Z47" s="323"/>
    </row>
    <row r="48" spans="2:26" x14ac:dyDescent="0.25">
      <c r="C48" s="2">
        <v>2023</v>
      </c>
      <c r="E48" s="186">
        <v>1.15E-2</v>
      </c>
      <c r="F48" s="187">
        <v>1.41E-2</v>
      </c>
      <c r="G48" s="188">
        <v>1.15E-2</v>
      </c>
      <c r="X48" s="323"/>
      <c r="Y48" s="323"/>
      <c r="Z48" s="323"/>
    </row>
    <row r="49" spans="3:26" x14ac:dyDescent="0.25">
      <c r="C49" s="2">
        <v>2024</v>
      </c>
      <c r="E49" s="186">
        <v>1.29E-2</v>
      </c>
      <c r="F49" s="187">
        <v>1.6199999999999999E-2</v>
      </c>
      <c r="G49" s="188">
        <v>1.29E-2</v>
      </c>
      <c r="X49" s="323"/>
      <c r="Y49" s="323"/>
      <c r="Z49" s="323"/>
    </row>
    <row r="50" spans="3:26" x14ac:dyDescent="0.25">
      <c r="C50" s="2">
        <v>2025</v>
      </c>
      <c r="E50" s="186">
        <v>1.4200000000000001E-2</v>
      </c>
      <c r="F50" s="187">
        <v>1.84E-2</v>
      </c>
      <c r="G50" s="188">
        <v>1.4200000000000001E-2</v>
      </c>
      <c r="X50" s="323"/>
      <c r="Y50" s="323"/>
      <c r="Z50" s="323"/>
    </row>
    <row r="51" spans="3:26" x14ac:dyDescent="0.25">
      <c r="C51" s="2">
        <v>2026</v>
      </c>
      <c r="E51" s="186">
        <v>1.5900000000000001E-2</v>
      </c>
      <c r="F51" s="187">
        <v>2.1899999999999999E-2</v>
      </c>
      <c r="G51" s="188">
        <v>1.8599999999999998E-2</v>
      </c>
      <c r="X51" s="323"/>
      <c r="Y51" s="323"/>
      <c r="Z51" s="323"/>
    </row>
    <row r="52" spans="3:26" x14ac:dyDescent="0.25">
      <c r="C52" s="2">
        <v>2027</v>
      </c>
      <c r="E52" s="186">
        <v>1.7600000000000001E-2</v>
      </c>
      <c r="F52" s="187">
        <v>2.5499999999999998E-2</v>
      </c>
      <c r="G52" s="188">
        <v>2.3E-2</v>
      </c>
      <c r="X52" s="323"/>
      <c r="Y52" s="323"/>
      <c r="Z52" s="323"/>
    </row>
    <row r="53" spans="3:26" x14ac:dyDescent="0.25">
      <c r="C53" s="2">
        <v>2028</v>
      </c>
      <c r="E53" s="186">
        <v>1.9300000000000001E-2</v>
      </c>
      <c r="F53" s="187">
        <v>2.9000000000000001E-2</v>
      </c>
      <c r="G53" s="188">
        <v>2.7400000000000001E-2</v>
      </c>
      <c r="X53" s="323"/>
      <c r="Y53" s="323"/>
      <c r="Z53" s="323"/>
    </row>
    <row r="54" spans="3:26" x14ac:dyDescent="0.25">
      <c r="C54" s="2">
        <v>2029</v>
      </c>
      <c r="E54" s="186">
        <v>2.1000000000000001E-2</v>
      </c>
      <c r="F54" s="187">
        <v>3.2599999999999997E-2</v>
      </c>
      <c r="G54" s="188">
        <v>3.1800000000000002E-2</v>
      </c>
      <c r="X54" s="323"/>
      <c r="Y54" s="323"/>
      <c r="Z54" s="323"/>
    </row>
    <row r="55" spans="3:26" x14ac:dyDescent="0.25">
      <c r="C55" s="2">
        <v>2030</v>
      </c>
      <c r="E55" s="186">
        <v>2.2700000000000001E-2</v>
      </c>
      <c r="F55" s="187">
        <v>3.6200000000000003E-2</v>
      </c>
      <c r="G55" s="188">
        <v>3.6200000000000003E-2</v>
      </c>
      <c r="X55" s="323"/>
      <c r="Y55" s="323"/>
      <c r="Z55" s="323"/>
    </row>
    <row r="56" spans="3:26" x14ac:dyDescent="0.25">
      <c r="C56" s="2">
        <v>2031</v>
      </c>
      <c r="E56" s="186">
        <v>2.4500000000000001E-2</v>
      </c>
      <c r="F56" s="187">
        <v>4.0099999999999997E-2</v>
      </c>
      <c r="G56" s="188">
        <v>4.0099999999999997E-2</v>
      </c>
      <c r="X56" s="323"/>
      <c r="Y56" s="323"/>
      <c r="Z56" s="323"/>
    </row>
    <row r="57" spans="3:26" x14ac:dyDescent="0.25">
      <c r="C57" s="2">
        <v>2032</v>
      </c>
      <c r="E57" s="186">
        <v>2.6499999999999999E-2</v>
      </c>
      <c r="F57" s="187">
        <v>4.4499999999999998E-2</v>
      </c>
      <c r="G57" s="188">
        <v>4.4499999999999998E-2</v>
      </c>
      <c r="X57" s="323"/>
      <c r="Y57" s="323"/>
      <c r="Z57" s="323"/>
    </row>
  </sheetData>
  <mergeCells count="1">
    <mergeCell ref="B26:F2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8" tint="0.59999389629810485"/>
  </sheetPr>
  <dimension ref="A2:BC123"/>
  <sheetViews>
    <sheetView showGridLines="0" zoomScale="70" zoomScaleNormal="70" workbookViewId="0">
      <selection activeCell="B2" sqref="B2"/>
    </sheetView>
  </sheetViews>
  <sheetFormatPr defaultRowHeight="15" x14ac:dyDescent="0.25"/>
  <cols>
    <col min="1" max="1" width="2.85546875" customWidth="1"/>
    <col min="2" max="2" width="95.5703125" bestFit="1" customWidth="1"/>
    <col min="3" max="3" width="9" style="2" customWidth="1"/>
    <col min="4" max="8" width="10" customWidth="1"/>
    <col min="9" max="13" width="10.42578125" bestFit="1" customWidth="1"/>
    <col min="14" max="14" width="8.42578125" customWidth="1"/>
    <col min="15" max="16" width="10.85546875" customWidth="1"/>
    <col min="18" max="28" width="13.42578125" customWidth="1"/>
  </cols>
  <sheetData>
    <row r="2" spans="1:55" ht="24" thickBot="1" x14ac:dyDescent="0.4">
      <c r="B2" s="3" t="s">
        <v>378</v>
      </c>
      <c r="E2" s="131"/>
      <c r="F2" s="131"/>
    </row>
    <row r="4" spans="1:55" ht="15" customHeight="1" x14ac:dyDescent="0.3">
      <c r="B4" s="326" t="s">
        <v>466</v>
      </c>
      <c r="C4" s="177"/>
      <c r="D4" s="177"/>
      <c r="E4" s="177"/>
      <c r="F4" s="177"/>
      <c r="G4" s="177"/>
      <c r="H4" s="177"/>
      <c r="I4" s="177"/>
      <c r="Q4" s="321"/>
      <c r="R4" s="321"/>
      <c r="S4" s="32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</row>
    <row r="5" spans="1:55" s="131" customFormat="1" ht="15" customHeight="1" x14ac:dyDescent="0.25">
      <c r="B5" s="234"/>
      <c r="C5" s="177"/>
      <c r="D5" s="177"/>
      <c r="E5" s="177"/>
      <c r="F5" s="177"/>
      <c r="G5" s="177"/>
      <c r="H5" s="177"/>
      <c r="I5" s="177"/>
      <c r="Q5" s="321"/>
      <c r="R5" s="321"/>
      <c r="S5" s="321"/>
    </row>
    <row r="6" spans="1:55" ht="15" customHeight="1" thickBot="1" x14ac:dyDescent="0.3"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321"/>
      <c r="R6" s="321"/>
      <c r="S6" s="32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</row>
    <row r="7" spans="1:55" ht="15" customHeight="1" thickBot="1" x14ac:dyDescent="0.3">
      <c r="A7" s="24"/>
      <c r="B7" s="488"/>
      <c r="C7" s="483" t="s">
        <v>12</v>
      </c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5"/>
      <c r="Q7" s="321"/>
      <c r="R7" s="321"/>
      <c r="S7" s="32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55" ht="15" customHeight="1" thickBot="1" x14ac:dyDescent="0.3">
      <c r="B8" s="489"/>
      <c r="C8" s="190">
        <v>2019</v>
      </c>
      <c r="D8" s="191">
        <v>2020</v>
      </c>
      <c r="E8" s="191">
        <v>2021</v>
      </c>
      <c r="F8" s="191">
        <v>2022</v>
      </c>
      <c r="G8" s="191">
        <v>2023</v>
      </c>
      <c r="H8" s="191">
        <v>2024</v>
      </c>
      <c r="I8" s="191">
        <v>2025</v>
      </c>
      <c r="J8" s="191">
        <v>2026</v>
      </c>
      <c r="K8" s="191">
        <v>2027</v>
      </c>
      <c r="L8" s="191">
        <v>2028</v>
      </c>
      <c r="M8" s="191">
        <v>2029</v>
      </c>
      <c r="N8" s="191">
        <v>2030</v>
      </c>
      <c r="O8" s="191">
        <v>2031</v>
      </c>
      <c r="P8" s="192">
        <v>2032</v>
      </c>
      <c r="Q8" s="321"/>
      <c r="R8" s="321"/>
      <c r="S8" s="32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</row>
    <row r="9" spans="1:55" ht="15" customHeight="1" thickBot="1" x14ac:dyDescent="0.3">
      <c r="B9" s="193" t="s">
        <v>358</v>
      </c>
      <c r="C9" s="466">
        <v>1448</v>
      </c>
      <c r="D9" s="194">
        <v>1521</v>
      </c>
      <c r="E9" s="194">
        <v>1599</v>
      </c>
      <c r="F9" s="194">
        <v>1682</v>
      </c>
      <c r="G9" s="194">
        <v>1772</v>
      </c>
      <c r="H9" s="194">
        <v>1863</v>
      </c>
      <c r="I9" s="194">
        <v>1953</v>
      </c>
      <c r="J9" s="194">
        <v>2044</v>
      </c>
      <c r="K9" s="194">
        <v>2135</v>
      </c>
      <c r="L9" s="194">
        <v>2226</v>
      </c>
      <c r="M9" s="194">
        <v>2316</v>
      </c>
      <c r="N9" s="194">
        <v>2407</v>
      </c>
      <c r="O9" s="194">
        <v>2407</v>
      </c>
      <c r="P9" s="195">
        <v>2407</v>
      </c>
      <c r="Q9" s="321"/>
      <c r="R9" s="321"/>
      <c r="S9" s="32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324"/>
    </row>
    <row r="10" spans="1:55" ht="15" customHeight="1" x14ac:dyDescent="0.25">
      <c r="B10" s="45" t="s">
        <v>13</v>
      </c>
      <c r="C10" s="136">
        <v>104</v>
      </c>
      <c r="D10" s="137">
        <v>111</v>
      </c>
      <c r="E10" s="128">
        <v>119</v>
      </c>
      <c r="F10" s="128">
        <v>128</v>
      </c>
      <c r="G10" s="128">
        <v>137</v>
      </c>
      <c r="H10" s="128">
        <v>146</v>
      </c>
      <c r="I10" s="128">
        <v>155</v>
      </c>
      <c r="J10" s="128">
        <v>164</v>
      </c>
      <c r="K10" s="128">
        <v>173</v>
      </c>
      <c r="L10" s="128">
        <v>182</v>
      </c>
      <c r="M10" s="128">
        <v>191</v>
      </c>
      <c r="N10" s="128">
        <v>200</v>
      </c>
      <c r="O10" s="128">
        <v>200</v>
      </c>
      <c r="P10" s="173">
        <v>200</v>
      </c>
      <c r="Q10" s="321"/>
      <c r="R10" s="321"/>
      <c r="S10" s="32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324"/>
      <c r="AF10" s="324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</row>
    <row r="11" spans="1:55" ht="15" customHeight="1" x14ac:dyDescent="0.25">
      <c r="B11" s="46" t="s">
        <v>14</v>
      </c>
      <c r="C11" s="138">
        <v>365</v>
      </c>
      <c r="D11" s="139">
        <v>390</v>
      </c>
      <c r="E11" s="129">
        <v>417</v>
      </c>
      <c r="F11" s="129">
        <v>446</v>
      </c>
      <c r="G11" s="129">
        <v>478</v>
      </c>
      <c r="H11" s="129">
        <v>509</v>
      </c>
      <c r="I11" s="129">
        <v>541</v>
      </c>
      <c r="J11" s="129">
        <v>573</v>
      </c>
      <c r="K11" s="129">
        <v>605</v>
      </c>
      <c r="L11" s="129">
        <v>636</v>
      </c>
      <c r="M11" s="129">
        <v>668</v>
      </c>
      <c r="N11" s="129">
        <v>700</v>
      </c>
      <c r="O11" s="129">
        <v>700</v>
      </c>
      <c r="P11" s="174">
        <v>700</v>
      </c>
      <c r="Q11" s="321"/>
      <c r="R11" s="321"/>
      <c r="S11" s="32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324"/>
      <c r="AF11" s="324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</row>
    <row r="12" spans="1:55" ht="15" customHeight="1" x14ac:dyDescent="0.25">
      <c r="B12" s="46" t="s">
        <v>359</v>
      </c>
      <c r="C12" s="138">
        <v>511</v>
      </c>
      <c r="D12" s="139">
        <v>519</v>
      </c>
      <c r="E12" s="129">
        <v>526</v>
      </c>
      <c r="F12" s="129">
        <v>534</v>
      </c>
      <c r="G12" s="129">
        <v>543</v>
      </c>
      <c r="H12" s="129">
        <v>553</v>
      </c>
      <c r="I12" s="129">
        <v>561</v>
      </c>
      <c r="J12" s="129">
        <v>571</v>
      </c>
      <c r="K12" s="129">
        <v>580</v>
      </c>
      <c r="L12" s="129">
        <v>589</v>
      </c>
      <c r="M12" s="129">
        <v>598</v>
      </c>
      <c r="N12" s="129">
        <v>607</v>
      </c>
      <c r="O12" s="129">
        <v>607</v>
      </c>
      <c r="P12" s="174">
        <v>607</v>
      </c>
      <c r="Q12" s="321"/>
      <c r="R12" s="321"/>
      <c r="S12" s="32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324"/>
      <c r="AF12" s="324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</row>
    <row r="13" spans="1:55" ht="15" customHeight="1" x14ac:dyDescent="0.25">
      <c r="B13" s="46" t="s">
        <v>15</v>
      </c>
      <c r="C13" s="138">
        <v>312</v>
      </c>
      <c r="D13" s="139">
        <v>334</v>
      </c>
      <c r="E13" s="129">
        <v>358</v>
      </c>
      <c r="F13" s="129">
        <v>383</v>
      </c>
      <c r="G13" s="129">
        <v>409</v>
      </c>
      <c r="H13" s="129">
        <v>437</v>
      </c>
      <c r="I13" s="129">
        <v>464</v>
      </c>
      <c r="J13" s="129">
        <v>491</v>
      </c>
      <c r="K13" s="129">
        <v>518</v>
      </c>
      <c r="L13" s="129">
        <v>546</v>
      </c>
      <c r="M13" s="129">
        <v>573</v>
      </c>
      <c r="N13" s="129">
        <v>600</v>
      </c>
      <c r="O13" s="129">
        <v>600</v>
      </c>
      <c r="P13" s="174">
        <v>600</v>
      </c>
      <c r="Q13" s="321"/>
      <c r="R13" s="321"/>
      <c r="S13" s="32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324"/>
      <c r="AF13" s="324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</row>
    <row r="14" spans="1:55" ht="15" customHeight="1" thickBot="1" x14ac:dyDescent="0.3">
      <c r="B14" s="47" t="s">
        <v>16</v>
      </c>
      <c r="C14" s="140">
        <v>156</v>
      </c>
      <c r="D14" s="141">
        <v>167</v>
      </c>
      <c r="E14" s="130">
        <v>179</v>
      </c>
      <c r="F14" s="130">
        <v>191</v>
      </c>
      <c r="G14" s="130">
        <v>205</v>
      </c>
      <c r="H14" s="130">
        <v>218</v>
      </c>
      <c r="I14" s="130">
        <v>232</v>
      </c>
      <c r="J14" s="130">
        <v>245</v>
      </c>
      <c r="K14" s="130">
        <v>259</v>
      </c>
      <c r="L14" s="130">
        <v>273</v>
      </c>
      <c r="M14" s="130">
        <v>286</v>
      </c>
      <c r="N14" s="130">
        <v>300</v>
      </c>
      <c r="O14" s="130">
        <v>300</v>
      </c>
      <c r="P14" s="175">
        <v>300</v>
      </c>
      <c r="Q14" s="321"/>
      <c r="R14" s="321"/>
      <c r="S14" s="32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324"/>
      <c r="AF14" s="324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</row>
    <row r="15" spans="1:55" ht="15" customHeight="1" x14ac:dyDescent="0.25">
      <c r="B15" s="131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31"/>
      <c r="R15" s="321"/>
      <c r="S15" s="32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</row>
    <row r="16" spans="1:55" s="131" customFormat="1" ht="13.15" customHeight="1" x14ac:dyDescent="0.25">
      <c r="A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21"/>
      <c r="R16" s="321"/>
      <c r="S16" s="321"/>
    </row>
    <row r="17" spans="1:19" s="131" customFormat="1" ht="1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321"/>
      <c r="R17" s="321"/>
      <c r="S17" s="321"/>
    </row>
    <row r="18" spans="1:19" s="131" customFormat="1" ht="15" customHeight="1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321"/>
      <c r="R18" s="321"/>
      <c r="S18" s="321"/>
    </row>
    <row r="19" spans="1:19" s="131" customFormat="1" ht="15" customHeight="1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321"/>
      <c r="R19" s="321"/>
      <c r="S19" s="321"/>
    </row>
    <row r="20" spans="1:19" s="131" customFormat="1" ht="15" customHeight="1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321"/>
      <c r="R20" s="321"/>
      <c r="S20" s="321"/>
    </row>
    <row r="21" spans="1:19" s="131" customFormat="1" ht="1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321"/>
      <c r="R21" s="321"/>
      <c r="S21" s="321"/>
    </row>
    <row r="22" spans="1:19" s="131" customFormat="1" ht="15" customHeight="1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321"/>
      <c r="R22" s="321"/>
      <c r="S22" s="321"/>
    </row>
    <row r="23" spans="1:19" s="131" customFormat="1" ht="15" customHeight="1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321"/>
      <c r="R23" s="321"/>
      <c r="S23" s="321"/>
    </row>
    <row r="24" spans="1:19" s="131" customFormat="1" ht="15" customHeigh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321"/>
      <c r="R24" s="321"/>
      <c r="S24" s="321"/>
    </row>
    <row r="25" spans="1:19" s="131" customFormat="1" ht="15" customHeight="1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321"/>
      <c r="R25" s="321"/>
      <c r="S25" s="321"/>
    </row>
    <row r="26" spans="1:19" s="131" customFormat="1" ht="1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321"/>
      <c r="R26" s="321"/>
      <c r="S26" s="321"/>
    </row>
    <row r="27" spans="1:19" s="131" customFormat="1" ht="15" customHeight="1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321"/>
      <c r="R27" s="321"/>
      <c r="S27" s="321"/>
    </row>
    <row r="28" spans="1:19" s="131" customFormat="1" ht="15" customHeigh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321"/>
      <c r="R28" s="321"/>
      <c r="S28" s="321"/>
    </row>
    <row r="29" spans="1:19" s="131" customFormat="1" ht="15" customHeigh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321"/>
      <c r="R29" s="321"/>
      <c r="S29" s="321"/>
    </row>
    <row r="30" spans="1:19" s="131" customFormat="1" ht="15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321"/>
      <c r="R30" s="321"/>
      <c r="S30" s="321"/>
    </row>
    <row r="31" spans="1:19" s="131" customFormat="1" ht="15" customHeight="1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321"/>
      <c r="R31" s="321"/>
      <c r="S31" s="321"/>
    </row>
    <row r="32" spans="1:19" s="131" customFormat="1" ht="15" customHeight="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321"/>
      <c r="R32" s="321"/>
      <c r="S32" s="321"/>
    </row>
    <row r="33" spans="1:30" s="131" customFormat="1" ht="15" customHeight="1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321"/>
      <c r="R33" s="321"/>
      <c r="S33" s="321"/>
    </row>
    <row r="34" spans="1:30" s="131" customFormat="1" ht="15" customHeight="1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321"/>
      <c r="R34" s="321"/>
      <c r="S34" s="321"/>
    </row>
    <row r="35" spans="1:30" s="131" customFormat="1" ht="15" customHeight="1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321"/>
      <c r="R35" s="321"/>
      <c r="S35" s="321"/>
    </row>
    <row r="36" spans="1:30" s="131" customFormat="1" ht="15" customHeight="1" x14ac:dyDescent="0.25">
      <c r="A36" s="44"/>
      <c r="B36" s="233" t="s">
        <v>360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321"/>
      <c r="R36" s="321"/>
      <c r="S36" s="321"/>
    </row>
    <row r="37" spans="1:30" s="131" customFormat="1" ht="15" customHeight="1" thickBot="1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321"/>
      <c r="R37" s="321"/>
      <c r="S37" s="321"/>
    </row>
    <row r="38" spans="1:30" ht="15" customHeight="1" thickBot="1" x14ac:dyDescent="0.3">
      <c r="B38" s="44"/>
      <c r="C38" s="483" t="s">
        <v>17</v>
      </c>
      <c r="D38" s="484"/>
      <c r="E38" s="484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5"/>
      <c r="Q38" s="321"/>
      <c r="R38" s="321"/>
      <c r="S38" s="32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30" ht="15" customHeight="1" thickBot="1" x14ac:dyDescent="0.3">
      <c r="B39" s="231"/>
      <c r="C39" s="190">
        <v>2019</v>
      </c>
      <c r="D39" s="191">
        <v>2020</v>
      </c>
      <c r="E39" s="191">
        <v>2021</v>
      </c>
      <c r="F39" s="191">
        <v>2022</v>
      </c>
      <c r="G39" s="191">
        <v>2023</v>
      </c>
      <c r="H39" s="191">
        <v>2024</v>
      </c>
      <c r="I39" s="191">
        <v>2025</v>
      </c>
      <c r="J39" s="191">
        <v>2026</v>
      </c>
      <c r="K39" s="191">
        <v>2027</v>
      </c>
      <c r="L39" s="191">
        <v>2028</v>
      </c>
      <c r="M39" s="191">
        <v>2029</v>
      </c>
      <c r="N39" s="191">
        <v>2030</v>
      </c>
      <c r="O39" s="191">
        <v>2031</v>
      </c>
      <c r="P39" s="192">
        <v>2032</v>
      </c>
      <c r="Q39" s="321"/>
      <c r="R39" s="321"/>
      <c r="S39" s="32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30" ht="15" customHeight="1" thickBot="1" x14ac:dyDescent="0.3">
      <c r="B40" s="232" t="s">
        <v>324</v>
      </c>
      <c r="C40" s="230">
        <v>0</v>
      </c>
      <c r="D40" s="196">
        <v>0</v>
      </c>
      <c r="E40" s="197">
        <v>0.1</v>
      </c>
      <c r="F40" s="197">
        <v>0.2</v>
      </c>
      <c r="G40" s="197">
        <v>0.30000000000000004</v>
      </c>
      <c r="H40" s="197">
        <v>0.4</v>
      </c>
      <c r="I40" s="197">
        <v>0.5</v>
      </c>
      <c r="J40" s="197">
        <v>0.7</v>
      </c>
      <c r="K40" s="197">
        <v>0.89999999999999991</v>
      </c>
      <c r="L40" s="197">
        <v>1.0999999999999999</v>
      </c>
      <c r="M40" s="197">
        <v>1.2999999999999998</v>
      </c>
      <c r="N40" s="198">
        <v>1.5</v>
      </c>
      <c r="O40" s="198">
        <f>1.5</f>
        <v>1.5</v>
      </c>
      <c r="P40" s="199">
        <f>1.5</f>
        <v>1.5</v>
      </c>
      <c r="Q40" s="321"/>
      <c r="R40" s="321"/>
      <c r="S40" s="32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30" ht="15" customHeight="1" x14ac:dyDescent="0.25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2"/>
      <c r="R41" s="2"/>
      <c r="S41" s="2"/>
    </row>
    <row r="42" spans="1:30" ht="15" customHeight="1" x14ac:dyDescent="0.25">
      <c r="B42" s="1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30" ht="15" customHeight="1" x14ac:dyDescent="0.25">
      <c r="B43" s="10"/>
    </row>
    <row r="44" spans="1:30" ht="15" customHeight="1" x14ac:dyDescent="0.25">
      <c r="B44" s="10"/>
    </row>
    <row r="45" spans="1:30" ht="15" customHeight="1" x14ac:dyDescent="0.25">
      <c r="B45" s="10"/>
    </row>
    <row r="46" spans="1:30" ht="15" customHeight="1" x14ac:dyDescent="0.25">
      <c r="B46" s="10"/>
    </row>
    <row r="47" spans="1:30" ht="15" customHeight="1" x14ac:dyDescent="0.25">
      <c r="B47" s="10"/>
    </row>
    <row r="48" spans="1:30" ht="15" customHeight="1" x14ac:dyDescent="0.25"/>
    <row r="49" spans="2:2" ht="15" customHeight="1" x14ac:dyDescent="0.25"/>
    <row r="50" spans="2:2" ht="15" customHeight="1" x14ac:dyDescent="0.25"/>
    <row r="51" spans="2:2" ht="15" customHeight="1" x14ac:dyDescent="0.25"/>
    <row r="52" spans="2:2" ht="15" customHeight="1" x14ac:dyDescent="0.25"/>
    <row r="53" spans="2:2" ht="15" customHeight="1" x14ac:dyDescent="0.25"/>
    <row r="54" spans="2:2" ht="15" customHeight="1" x14ac:dyDescent="0.25"/>
    <row r="55" spans="2:2" ht="15" customHeight="1" x14ac:dyDescent="0.25"/>
    <row r="56" spans="2:2" ht="15" customHeight="1" x14ac:dyDescent="0.25"/>
    <row r="57" spans="2:2" ht="15" customHeight="1" x14ac:dyDescent="0.25"/>
    <row r="58" spans="2:2" ht="15" customHeight="1" x14ac:dyDescent="0.25"/>
    <row r="59" spans="2:2" ht="15" customHeight="1" x14ac:dyDescent="0.25"/>
    <row r="60" spans="2:2" ht="15" customHeight="1" x14ac:dyDescent="0.25"/>
    <row r="61" spans="2:2" ht="15" customHeight="1" x14ac:dyDescent="0.25"/>
    <row r="62" spans="2:2" ht="15" customHeight="1" x14ac:dyDescent="0.25"/>
    <row r="63" spans="2:2" ht="15" customHeight="1" x14ac:dyDescent="0.25">
      <c r="B63" s="242"/>
    </row>
    <row r="64" spans="2:2" ht="15" customHeight="1" x14ac:dyDescent="0.25"/>
    <row r="65" spans="2:2" ht="15" customHeight="1" x14ac:dyDescent="0.25">
      <c r="B65" s="235"/>
    </row>
    <row r="66" spans="2:2" ht="15" customHeight="1" x14ac:dyDescent="0.25"/>
    <row r="67" spans="2:2" ht="15" customHeight="1" x14ac:dyDescent="0.25"/>
    <row r="68" spans="2:2" ht="15" customHeight="1" x14ac:dyDescent="0.25"/>
    <row r="69" spans="2:2" ht="15" customHeight="1" x14ac:dyDescent="0.25"/>
    <row r="70" spans="2:2" ht="15" customHeight="1" x14ac:dyDescent="0.25"/>
    <row r="71" spans="2:2" ht="15" customHeight="1" x14ac:dyDescent="0.25"/>
    <row r="72" spans="2:2" ht="15" customHeight="1" x14ac:dyDescent="0.25"/>
    <row r="73" spans="2:2" ht="15" customHeight="1" x14ac:dyDescent="0.25"/>
    <row r="74" spans="2:2" ht="15" customHeight="1" x14ac:dyDescent="0.25"/>
    <row r="75" spans="2:2" ht="15" customHeight="1" x14ac:dyDescent="0.25"/>
    <row r="76" spans="2:2" ht="15" customHeight="1" x14ac:dyDescent="0.25"/>
    <row r="77" spans="2:2" ht="15" customHeight="1" x14ac:dyDescent="0.25"/>
    <row r="78" spans="2:2" ht="15" customHeight="1" x14ac:dyDescent="0.25"/>
    <row r="79" spans="2:2" ht="15" customHeight="1" x14ac:dyDescent="0.25"/>
    <row r="80" spans="2:2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.75" customHeight="1" x14ac:dyDescent="0.25"/>
  </sheetData>
  <mergeCells count="3">
    <mergeCell ref="B7:B8"/>
    <mergeCell ref="C38:P38"/>
    <mergeCell ref="C7:P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79998168889431442"/>
  </sheetPr>
  <dimension ref="A2:N63"/>
  <sheetViews>
    <sheetView showGridLines="0" zoomScaleNormal="100" workbookViewId="0">
      <selection activeCell="B2" sqref="B2"/>
    </sheetView>
  </sheetViews>
  <sheetFormatPr defaultRowHeight="15" x14ac:dyDescent="0.25"/>
  <cols>
    <col min="1" max="1" width="2.85546875" customWidth="1"/>
    <col min="2" max="2" width="46.7109375" bestFit="1" customWidth="1"/>
    <col min="3" max="3" width="8.42578125" style="2" bestFit="1" customWidth="1"/>
    <col min="4" max="6" width="10" customWidth="1"/>
    <col min="14" max="14" width="166.140625" customWidth="1"/>
  </cols>
  <sheetData>
    <row r="2" spans="1:14" ht="24" thickBot="1" x14ac:dyDescent="0.4">
      <c r="B2" s="3" t="s">
        <v>386</v>
      </c>
      <c r="F2" s="131"/>
    </row>
    <row r="4" spans="1:14" ht="15" customHeight="1" x14ac:dyDescent="0.25"/>
    <row r="5" spans="1:14" ht="15" customHeight="1" x14ac:dyDescent="0.25">
      <c r="B5" s="8" t="s">
        <v>28</v>
      </c>
      <c r="C5" s="15"/>
    </row>
    <row r="6" spans="1:14" ht="15" customHeight="1" x14ac:dyDescent="0.25">
      <c r="B6" t="s">
        <v>387</v>
      </c>
    </row>
    <row r="7" spans="1:14" ht="15" customHeight="1" x14ac:dyDescent="0.25">
      <c r="B7" s="283" t="s">
        <v>323</v>
      </c>
    </row>
    <row r="8" spans="1:14" s="131" customFormat="1" ht="15" customHeight="1" thickBot="1" x14ac:dyDescent="0.3">
      <c r="B8" s="287"/>
      <c r="C8" s="133"/>
    </row>
    <row r="9" spans="1:14" ht="15" customHeight="1" thickBot="1" x14ac:dyDescent="0.3">
      <c r="A9" s="24"/>
      <c r="B9" s="288" t="s">
        <v>417</v>
      </c>
      <c r="C9" s="284">
        <v>2022</v>
      </c>
      <c r="D9" s="284">
        <v>2023</v>
      </c>
      <c r="E9" s="284">
        <v>2024</v>
      </c>
      <c r="F9" s="284">
        <v>2025</v>
      </c>
      <c r="G9" s="284">
        <v>2026</v>
      </c>
      <c r="H9" s="284">
        <v>2027</v>
      </c>
      <c r="I9" s="284">
        <v>2028</v>
      </c>
      <c r="J9" s="284">
        <v>2029</v>
      </c>
      <c r="K9" s="284">
        <v>2030</v>
      </c>
      <c r="L9" s="284">
        <v>2031</v>
      </c>
      <c r="M9" s="285">
        <v>2032</v>
      </c>
      <c r="N9" s="286" t="s">
        <v>29</v>
      </c>
    </row>
    <row r="10" spans="1:14" ht="15" customHeight="1" x14ac:dyDescent="0.25">
      <c r="B10" s="171" t="s">
        <v>410</v>
      </c>
      <c r="C10" s="276">
        <v>4.8</v>
      </c>
      <c r="D10" s="276">
        <v>4.8</v>
      </c>
      <c r="E10" s="276">
        <v>4.8</v>
      </c>
      <c r="F10" s="276">
        <v>5.7</v>
      </c>
      <c r="G10" s="276">
        <v>5.8</v>
      </c>
      <c r="H10" s="276">
        <v>5.9</v>
      </c>
      <c r="I10" s="276">
        <v>6.1</v>
      </c>
      <c r="J10" s="276">
        <v>6.2</v>
      </c>
      <c r="K10" s="276">
        <v>6.3</v>
      </c>
      <c r="L10" s="276">
        <v>6.4</v>
      </c>
      <c r="M10" s="277">
        <v>6.5</v>
      </c>
      <c r="N10" s="280" t="s">
        <v>460</v>
      </c>
    </row>
    <row r="11" spans="1:14" ht="15" customHeight="1" x14ac:dyDescent="0.25">
      <c r="B11" s="172" t="s">
        <v>411</v>
      </c>
      <c r="C11" s="245">
        <v>2.35</v>
      </c>
      <c r="D11" s="245">
        <v>2.35</v>
      </c>
      <c r="E11" s="245">
        <v>2.35</v>
      </c>
      <c r="F11" s="245">
        <v>2.35</v>
      </c>
      <c r="G11" s="245">
        <v>2.39</v>
      </c>
      <c r="H11" s="245">
        <v>2.42</v>
      </c>
      <c r="I11" s="245">
        <v>2.46</v>
      </c>
      <c r="J11" s="245">
        <v>2.4900000000000002</v>
      </c>
      <c r="K11" s="245">
        <v>2.5299999999999998</v>
      </c>
      <c r="L11" s="245">
        <v>2.52</v>
      </c>
      <c r="M11" s="246">
        <v>2.5099999999999998</v>
      </c>
      <c r="N11" s="281" t="s">
        <v>460</v>
      </c>
    </row>
    <row r="12" spans="1:14" s="131" customFormat="1" ht="15" customHeight="1" x14ac:dyDescent="0.25">
      <c r="B12" s="172" t="s">
        <v>412</v>
      </c>
      <c r="C12" s="245">
        <v>9.6999999999999993</v>
      </c>
      <c r="D12" s="245">
        <v>9.9</v>
      </c>
      <c r="E12" s="245">
        <v>10.1</v>
      </c>
      <c r="F12" s="245">
        <v>10.3</v>
      </c>
      <c r="G12" s="245">
        <v>10.5</v>
      </c>
      <c r="H12" s="245">
        <v>10.6</v>
      </c>
      <c r="I12" s="245">
        <v>10.8</v>
      </c>
      <c r="J12" s="245">
        <v>10.9</v>
      </c>
      <c r="K12" s="245">
        <v>11.1</v>
      </c>
      <c r="L12" s="245">
        <v>11.2</v>
      </c>
      <c r="M12" s="246">
        <v>11.3</v>
      </c>
      <c r="N12" s="281" t="s">
        <v>460</v>
      </c>
    </row>
    <row r="13" spans="1:14" s="131" customFormat="1" ht="15" customHeight="1" thickBot="1" x14ac:dyDescent="0.3">
      <c r="B13" s="48" t="s">
        <v>455</v>
      </c>
      <c r="C13" s="278">
        <v>40</v>
      </c>
      <c r="D13" s="278">
        <v>40</v>
      </c>
      <c r="E13" s="278">
        <v>40</v>
      </c>
      <c r="F13" s="278">
        <v>43.2</v>
      </c>
      <c r="G13" s="278">
        <v>46</v>
      </c>
      <c r="H13" s="278">
        <v>48.8</v>
      </c>
      <c r="I13" s="278">
        <v>51.6</v>
      </c>
      <c r="J13" s="278">
        <v>54.4</v>
      </c>
      <c r="K13" s="278">
        <v>57.3</v>
      </c>
      <c r="L13" s="278">
        <v>60.1</v>
      </c>
      <c r="M13" s="279">
        <v>62.9</v>
      </c>
      <c r="N13" s="282" t="s">
        <v>456</v>
      </c>
    </row>
    <row r="14" spans="1:14" ht="15" customHeight="1" x14ac:dyDescent="0.25">
      <c r="B14" s="2"/>
      <c r="C14" s="22"/>
      <c r="G14" s="154"/>
      <c r="H14" s="154"/>
      <c r="I14" s="154"/>
      <c r="J14" s="154"/>
      <c r="K14" s="154"/>
      <c r="L14" s="154"/>
      <c r="M14" s="154"/>
    </row>
    <row r="15" spans="1:14" ht="15" customHeight="1" x14ac:dyDescent="0.25"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</row>
    <row r="16" spans="1:14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.75" customHeight="1" x14ac:dyDescent="0.25"/>
  </sheetData>
  <hyperlinks>
    <hyperlink ref="B7" r:id="rId1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0.79998168889431442"/>
  </sheetPr>
  <dimension ref="B2:K56"/>
  <sheetViews>
    <sheetView showGridLines="0" zoomScale="90" zoomScaleNormal="115" workbookViewId="0">
      <selection activeCell="B2" sqref="B2"/>
    </sheetView>
  </sheetViews>
  <sheetFormatPr defaultRowHeight="15" x14ac:dyDescent="0.25"/>
  <cols>
    <col min="1" max="1" width="2.85546875" customWidth="1"/>
    <col min="2" max="2" width="48.28515625" customWidth="1"/>
    <col min="3" max="3" width="27.5703125" style="18" customWidth="1"/>
    <col min="4" max="4" width="32" style="18" customWidth="1"/>
    <col min="5" max="5" width="33.85546875" style="18" customWidth="1"/>
    <col min="6" max="6" width="25.7109375" customWidth="1"/>
    <col min="7" max="7" width="22.42578125" customWidth="1"/>
    <col min="8" max="8" width="22.42578125" style="131" customWidth="1"/>
  </cols>
  <sheetData>
    <row r="2" spans="2:11" ht="24" thickBot="1" x14ac:dyDescent="0.4">
      <c r="B2" s="3" t="s">
        <v>388</v>
      </c>
    </row>
    <row r="4" spans="2:11" ht="15" customHeight="1" x14ac:dyDescent="0.25">
      <c r="B4" s="19" t="s">
        <v>400</v>
      </c>
      <c r="C4" s="32"/>
      <c r="D4" s="32"/>
      <c r="E4" s="32"/>
    </row>
    <row r="5" spans="2:11" ht="15" customHeight="1" x14ac:dyDescent="0.25">
      <c r="B5" s="19"/>
    </row>
    <row r="6" spans="2:11" s="131" customFormat="1" ht="15" customHeight="1" x14ac:dyDescent="0.25">
      <c r="B6" s="19"/>
      <c r="C6" s="18"/>
      <c r="D6" s="18"/>
      <c r="E6" s="18"/>
    </row>
    <row r="7" spans="2:11" s="131" customFormat="1" ht="15" customHeight="1" x14ac:dyDescent="0.25">
      <c r="B7" s="19" t="s">
        <v>461</v>
      </c>
      <c r="C7" s="18"/>
      <c r="D7" s="18"/>
      <c r="E7" s="18"/>
    </row>
    <row r="8" spans="2:11" s="131" customFormat="1" ht="15" customHeight="1" x14ac:dyDescent="0.25">
      <c r="B8" s="19" t="s">
        <v>464</v>
      </c>
      <c r="C8" s="18"/>
      <c r="D8" s="18"/>
      <c r="E8" s="18"/>
    </row>
    <row r="9" spans="2:11" s="131" customFormat="1" ht="15" customHeight="1" thickBot="1" x14ac:dyDescent="0.3">
      <c r="C9" s="18"/>
      <c r="D9" s="18"/>
      <c r="E9" s="18"/>
    </row>
    <row r="10" spans="2:11" ht="30.75" customHeight="1" x14ac:dyDescent="0.25">
      <c r="B10" s="513" t="s">
        <v>426</v>
      </c>
      <c r="C10" s="514"/>
      <c r="D10" s="517" t="s">
        <v>302</v>
      </c>
      <c r="E10" s="505" t="s">
        <v>415</v>
      </c>
      <c r="F10" s="505" t="s">
        <v>303</v>
      </c>
      <c r="G10" s="492" t="s">
        <v>304</v>
      </c>
      <c r="H10" s="490" t="s">
        <v>425</v>
      </c>
      <c r="J10" s="131"/>
      <c r="K10" s="131"/>
    </row>
    <row r="11" spans="2:11" ht="36.75" customHeight="1" thickBot="1" x14ac:dyDescent="0.3">
      <c r="B11" s="515"/>
      <c r="C11" s="516"/>
      <c r="D11" s="518"/>
      <c r="E11" s="506"/>
      <c r="F11" s="506"/>
      <c r="G11" s="493"/>
      <c r="H11" s="491"/>
      <c r="I11" s="235"/>
    </row>
    <row r="12" spans="2:11" ht="15" customHeight="1" x14ac:dyDescent="0.25">
      <c r="B12" s="494" t="s">
        <v>413</v>
      </c>
      <c r="C12" s="155" t="s">
        <v>32</v>
      </c>
      <c r="D12" s="497" t="s">
        <v>403</v>
      </c>
      <c r="E12" s="166" t="s">
        <v>30</v>
      </c>
      <c r="F12" s="165">
        <v>30</v>
      </c>
      <c r="G12" s="166" t="s">
        <v>30</v>
      </c>
      <c r="H12" s="348">
        <v>7.0000000000000007E-2</v>
      </c>
      <c r="I12" s="19"/>
    </row>
    <row r="13" spans="2:11" ht="15" customHeight="1" x14ac:dyDescent="0.25">
      <c r="B13" s="495"/>
      <c r="C13" s="157" t="s">
        <v>99</v>
      </c>
      <c r="D13" s="498"/>
      <c r="E13" s="325" t="s">
        <v>30</v>
      </c>
      <c r="F13" s="156">
        <v>20</v>
      </c>
      <c r="G13" s="325" t="s">
        <v>30</v>
      </c>
      <c r="H13" s="349">
        <v>0.08</v>
      </c>
      <c r="I13" s="19"/>
    </row>
    <row r="14" spans="2:11" ht="15" customHeight="1" x14ac:dyDescent="0.25">
      <c r="B14" s="495"/>
      <c r="C14" s="157" t="s">
        <v>2</v>
      </c>
      <c r="D14" s="335" t="s">
        <v>401</v>
      </c>
      <c r="E14" s="325" t="s">
        <v>30</v>
      </c>
      <c r="F14" s="156">
        <v>60</v>
      </c>
      <c r="G14" s="325" t="s">
        <v>30</v>
      </c>
      <c r="H14" s="349">
        <v>7.0000000000000007E-2</v>
      </c>
      <c r="I14" s="19"/>
    </row>
    <row r="15" spans="2:11" ht="15" customHeight="1" x14ac:dyDescent="0.25">
      <c r="B15" s="495"/>
      <c r="C15" s="157" t="s">
        <v>305</v>
      </c>
      <c r="D15" s="335" t="s">
        <v>401</v>
      </c>
      <c r="E15" s="325" t="s">
        <v>30</v>
      </c>
      <c r="F15" s="156">
        <v>30</v>
      </c>
      <c r="G15" s="325" t="s">
        <v>30</v>
      </c>
      <c r="H15" s="349">
        <v>0.08</v>
      </c>
      <c r="I15" s="19"/>
    </row>
    <row r="16" spans="2:11" ht="15" customHeight="1" x14ac:dyDescent="0.25">
      <c r="B16" s="495"/>
      <c r="C16" s="157" t="s">
        <v>110</v>
      </c>
      <c r="D16" s="335" t="s">
        <v>402</v>
      </c>
      <c r="E16" s="325" t="s">
        <v>30</v>
      </c>
      <c r="F16" s="156">
        <v>10</v>
      </c>
      <c r="G16" s="325" t="s">
        <v>30</v>
      </c>
      <c r="H16" s="349">
        <v>0.09</v>
      </c>
      <c r="I16" s="19"/>
    </row>
    <row r="17" spans="2:11" ht="15" customHeight="1" thickBot="1" x14ac:dyDescent="0.3">
      <c r="B17" s="496"/>
      <c r="C17" s="158" t="s">
        <v>104</v>
      </c>
      <c r="D17" s="336" t="s">
        <v>401</v>
      </c>
      <c r="E17" s="167" t="s">
        <v>30</v>
      </c>
      <c r="F17" s="159">
        <v>30</v>
      </c>
      <c r="G17" s="167" t="s">
        <v>30</v>
      </c>
      <c r="H17" s="350">
        <v>0.09</v>
      </c>
      <c r="I17" s="19"/>
    </row>
    <row r="18" spans="2:11" ht="15" customHeight="1" thickBot="1" x14ac:dyDescent="0.3">
      <c r="B18" s="160"/>
      <c r="C18" s="161"/>
      <c r="D18" s="354"/>
      <c r="E18" s="156"/>
      <c r="F18" s="156"/>
      <c r="G18" s="156"/>
      <c r="H18" s="351"/>
      <c r="I18" s="19"/>
    </row>
    <row r="19" spans="2:11" ht="15" customHeight="1" x14ac:dyDescent="0.25">
      <c r="B19" s="499" t="s">
        <v>414</v>
      </c>
      <c r="C19" s="155" t="s">
        <v>32</v>
      </c>
      <c r="D19" s="497" t="s">
        <v>404</v>
      </c>
      <c r="E19" s="166">
        <v>100</v>
      </c>
      <c r="F19" s="165">
        <v>30</v>
      </c>
      <c r="G19" s="166">
        <v>15</v>
      </c>
      <c r="H19" s="348">
        <v>9.5000000000000001E-2</v>
      </c>
      <c r="I19" s="19"/>
    </row>
    <row r="20" spans="2:11" ht="15" customHeight="1" thickBot="1" x14ac:dyDescent="0.3">
      <c r="B20" s="500"/>
      <c r="C20" s="158" t="s">
        <v>99</v>
      </c>
      <c r="D20" s="501"/>
      <c r="E20" s="167">
        <v>80</v>
      </c>
      <c r="F20" s="159">
        <v>40</v>
      </c>
      <c r="G20" s="167">
        <v>15</v>
      </c>
      <c r="H20" s="350">
        <v>0.11</v>
      </c>
      <c r="I20" s="19"/>
    </row>
    <row r="21" spans="2:11" ht="15" customHeight="1" thickBot="1" x14ac:dyDescent="0.3">
      <c r="B21" s="160"/>
      <c r="C21" s="161"/>
      <c r="D21" s="354"/>
      <c r="E21" s="156"/>
      <c r="F21" s="156"/>
      <c r="G21" s="156"/>
      <c r="H21" s="351"/>
      <c r="I21" s="19"/>
    </row>
    <row r="22" spans="2:11" ht="15" customHeight="1" x14ac:dyDescent="0.25">
      <c r="B22" s="507" t="s">
        <v>306</v>
      </c>
      <c r="C22" s="155" t="s">
        <v>307</v>
      </c>
      <c r="D22" s="334" t="s">
        <v>308</v>
      </c>
      <c r="E22" s="166">
        <v>300</v>
      </c>
      <c r="F22" s="165">
        <v>15</v>
      </c>
      <c r="G22" s="166">
        <v>15</v>
      </c>
      <c r="H22" s="348">
        <v>0.14000000000000001</v>
      </c>
      <c r="I22" s="19"/>
    </row>
    <row r="23" spans="2:11" ht="15" customHeight="1" thickBot="1" x14ac:dyDescent="0.3">
      <c r="B23" s="508"/>
      <c r="C23" s="157" t="s">
        <v>309</v>
      </c>
      <c r="D23" s="335" t="s">
        <v>308</v>
      </c>
      <c r="E23" s="167">
        <v>400</v>
      </c>
      <c r="F23" s="156">
        <v>15</v>
      </c>
      <c r="G23" s="167">
        <v>15</v>
      </c>
      <c r="H23" s="352">
        <v>0.14000000000000001</v>
      </c>
      <c r="I23" s="19"/>
    </row>
    <row r="24" spans="2:11" ht="15" customHeight="1" x14ac:dyDescent="0.25">
      <c r="B24" s="508"/>
      <c r="C24" s="510" t="s">
        <v>32</v>
      </c>
      <c r="D24" s="334" t="s">
        <v>310</v>
      </c>
      <c r="E24" s="166">
        <v>600</v>
      </c>
      <c r="F24" s="165">
        <v>25</v>
      </c>
      <c r="G24" s="355">
        <v>20</v>
      </c>
      <c r="H24" s="348">
        <v>0.12</v>
      </c>
      <c r="I24" s="19"/>
    </row>
    <row r="25" spans="2:11" ht="15" customHeight="1" x14ac:dyDescent="0.25">
      <c r="B25" s="508"/>
      <c r="C25" s="511"/>
      <c r="D25" s="335" t="s">
        <v>311</v>
      </c>
      <c r="E25" s="325">
        <v>750</v>
      </c>
      <c r="F25" s="156">
        <v>30</v>
      </c>
      <c r="G25" s="356">
        <v>20</v>
      </c>
      <c r="H25" s="349">
        <v>0.12</v>
      </c>
      <c r="I25" s="19"/>
    </row>
    <row r="26" spans="2:11" ht="15" customHeight="1" thickBot="1" x14ac:dyDescent="0.3">
      <c r="B26" s="508"/>
      <c r="C26" s="512"/>
      <c r="D26" s="336" t="s">
        <v>312</v>
      </c>
      <c r="E26" s="167">
        <v>850</v>
      </c>
      <c r="F26" s="156">
        <v>30</v>
      </c>
      <c r="G26" s="357">
        <v>20</v>
      </c>
      <c r="H26" s="350">
        <v>0.12</v>
      </c>
      <c r="I26" s="19"/>
    </row>
    <row r="27" spans="2:11" ht="15" customHeight="1" x14ac:dyDescent="0.25">
      <c r="B27" s="508"/>
      <c r="C27" s="510" t="s">
        <v>99</v>
      </c>
      <c r="D27" s="334" t="s">
        <v>313</v>
      </c>
      <c r="E27" s="166">
        <v>400</v>
      </c>
      <c r="F27" s="165">
        <v>20</v>
      </c>
      <c r="G27" s="166">
        <v>20</v>
      </c>
      <c r="H27" s="352">
        <v>0.14000000000000001</v>
      </c>
      <c r="I27" s="19"/>
    </row>
    <row r="28" spans="2:11" ht="15" customHeight="1" thickBot="1" x14ac:dyDescent="0.3">
      <c r="B28" s="508"/>
      <c r="C28" s="512"/>
      <c r="D28" s="336" t="s">
        <v>314</v>
      </c>
      <c r="E28" s="167">
        <v>500</v>
      </c>
      <c r="F28" s="159">
        <v>20</v>
      </c>
      <c r="G28" s="167">
        <v>20</v>
      </c>
      <c r="H28" s="352">
        <v>0.14000000000000001</v>
      </c>
      <c r="I28" s="19"/>
    </row>
    <row r="29" spans="2:11" ht="15" customHeight="1" thickBot="1" x14ac:dyDescent="0.3">
      <c r="B29" s="508"/>
      <c r="C29" s="157" t="s">
        <v>2</v>
      </c>
      <c r="D29" s="335" t="s">
        <v>308</v>
      </c>
      <c r="E29" s="169">
        <v>800</v>
      </c>
      <c r="F29" s="156">
        <v>60</v>
      </c>
      <c r="G29" s="169">
        <v>20</v>
      </c>
      <c r="H29" s="348">
        <v>0.12</v>
      </c>
      <c r="I29" s="19"/>
    </row>
    <row r="30" spans="2:11" ht="15" customHeight="1" x14ac:dyDescent="0.25">
      <c r="B30" s="508"/>
      <c r="C30" s="510" t="s">
        <v>427</v>
      </c>
      <c r="D30" s="334" t="s">
        <v>315</v>
      </c>
      <c r="E30" s="502" t="s">
        <v>416</v>
      </c>
      <c r="F30" s="165">
        <v>20</v>
      </c>
      <c r="G30" s="355" t="s">
        <v>30</v>
      </c>
      <c r="H30" s="348">
        <v>0.14000000000000001</v>
      </c>
      <c r="I30" s="19"/>
      <c r="K30" s="293"/>
    </row>
    <row r="31" spans="2:11" ht="15" customHeight="1" x14ac:dyDescent="0.25">
      <c r="B31" s="508"/>
      <c r="C31" s="511"/>
      <c r="D31" s="335" t="s">
        <v>316</v>
      </c>
      <c r="E31" s="503"/>
      <c r="F31" s="156">
        <v>40</v>
      </c>
      <c r="G31" s="356" t="s">
        <v>30</v>
      </c>
      <c r="H31" s="349">
        <v>0.14000000000000001</v>
      </c>
      <c r="I31" s="19"/>
    </row>
    <row r="32" spans="2:11" ht="15" customHeight="1" x14ac:dyDescent="0.25">
      <c r="B32" s="508"/>
      <c r="C32" s="511"/>
      <c r="D32" s="335" t="s">
        <v>317</v>
      </c>
      <c r="E32" s="503"/>
      <c r="F32" s="156">
        <v>60</v>
      </c>
      <c r="G32" s="356" t="s">
        <v>30</v>
      </c>
      <c r="H32" s="349">
        <v>0.14000000000000001</v>
      </c>
      <c r="I32" s="19"/>
    </row>
    <row r="33" spans="2:9" ht="15" customHeight="1" thickBot="1" x14ac:dyDescent="0.3">
      <c r="B33" s="508"/>
      <c r="C33" s="512"/>
      <c r="D33" s="336" t="s">
        <v>318</v>
      </c>
      <c r="E33" s="504"/>
      <c r="F33" s="156">
        <v>80</v>
      </c>
      <c r="G33" s="357" t="s">
        <v>30</v>
      </c>
      <c r="H33" s="349">
        <v>0.14000000000000001</v>
      </c>
      <c r="I33" s="19"/>
    </row>
    <row r="34" spans="2:9" ht="15" customHeight="1" x14ac:dyDescent="0.25">
      <c r="B34" s="508"/>
      <c r="C34" s="510" t="s">
        <v>319</v>
      </c>
      <c r="D34" s="334" t="s">
        <v>462</v>
      </c>
      <c r="E34" s="166">
        <v>100</v>
      </c>
      <c r="F34" s="165">
        <v>10</v>
      </c>
      <c r="G34" s="355">
        <v>10</v>
      </c>
      <c r="H34" s="348">
        <v>0.14000000000000001</v>
      </c>
      <c r="I34" s="19"/>
    </row>
    <row r="35" spans="2:9" ht="15" customHeight="1" thickBot="1" x14ac:dyDescent="0.3">
      <c r="B35" s="508"/>
      <c r="C35" s="512"/>
      <c r="D35" s="336" t="s">
        <v>320</v>
      </c>
      <c r="E35" s="167">
        <v>130</v>
      </c>
      <c r="F35" s="159">
        <v>10</v>
      </c>
      <c r="G35" s="357">
        <v>10</v>
      </c>
      <c r="H35" s="350">
        <v>0.14000000000000001</v>
      </c>
      <c r="I35" s="19"/>
    </row>
    <row r="36" spans="2:9" ht="15" customHeight="1" thickBot="1" x14ac:dyDescent="0.3">
      <c r="B36" s="509"/>
      <c r="C36" s="158" t="s">
        <v>321</v>
      </c>
      <c r="D36" s="336" t="s">
        <v>322</v>
      </c>
      <c r="E36" s="169">
        <v>900</v>
      </c>
      <c r="F36" s="168">
        <v>30</v>
      </c>
      <c r="G36" s="169">
        <v>25</v>
      </c>
      <c r="H36" s="353">
        <v>0.14000000000000001</v>
      </c>
      <c r="I36" s="19"/>
    </row>
    <row r="37" spans="2:9" ht="15" customHeight="1" x14ac:dyDescent="0.25">
      <c r="B37" s="120"/>
      <c r="C37" s="120"/>
      <c r="D37" s="162"/>
      <c r="E37" s="170"/>
      <c r="F37" s="170"/>
      <c r="G37" s="162"/>
      <c r="H37" s="162"/>
      <c r="I37" s="19"/>
    </row>
    <row r="38" spans="2:9" ht="15" customHeight="1" x14ac:dyDescent="0.25">
      <c r="B38" s="120"/>
      <c r="C38" s="120"/>
      <c r="D38" s="120"/>
      <c r="E38" s="121"/>
      <c r="F38" s="121"/>
      <c r="G38" s="120"/>
      <c r="H38" s="120"/>
      <c r="I38" s="19"/>
    </row>
    <row r="39" spans="2:9" ht="15" customHeight="1" x14ac:dyDescent="0.25">
      <c r="B39" s="132"/>
    </row>
    <row r="40" spans="2:9" ht="15" customHeight="1" x14ac:dyDescent="0.25">
      <c r="B40" s="18"/>
    </row>
    <row r="41" spans="2:9" ht="15" customHeight="1" x14ac:dyDescent="0.25">
      <c r="B41" s="316"/>
    </row>
    <row r="42" spans="2:9" ht="15" customHeight="1" x14ac:dyDescent="0.25">
      <c r="B42" s="52"/>
    </row>
    <row r="43" spans="2:9" ht="15" customHeight="1" x14ac:dyDescent="0.25">
      <c r="B43" s="52"/>
    </row>
    <row r="44" spans="2:9" ht="15.75" customHeight="1" x14ac:dyDescent="0.25"/>
    <row r="46" spans="2:9" x14ac:dyDescent="0.25">
      <c r="B46" s="235"/>
    </row>
    <row r="47" spans="2:9" x14ac:dyDescent="0.25">
      <c r="B47" s="132"/>
    </row>
    <row r="48" spans="2:9" x14ac:dyDescent="0.25">
      <c r="B48" s="19"/>
    </row>
    <row r="49" spans="2:2" x14ac:dyDescent="0.25">
      <c r="B49" s="19"/>
    </row>
    <row r="50" spans="2:2" x14ac:dyDescent="0.25">
      <c r="B50" s="132"/>
    </row>
    <row r="51" spans="2:2" x14ac:dyDescent="0.25">
      <c r="B51" s="132"/>
    </row>
    <row r="52" spans="2:2" x14ac:dyDescent="0.25">
      <c r="B52" s="132"/>
    </row>
    <row r="53" spans="2:2" x14ac:dyDescent="0.25">
      <c r="B53" s="132"/>
    </row>
    <row r="54" spans="2:2" x14ac:dyDescent="0.25">
      <c r="B54" s="132"/>
    </row>
    <row r="56" spans="2:2" x14ac:dyDescent="0.25">
      <c r="B56" s="132"/>
    </row>
  </sheetData>
  <mergeCells count="16">
    <mergeCell ref="E30:E33"/>
    <mergeCell ref="E10:E11"/>
    <mergeCell ref="F10:F11"/>
    <mergeCell ref="B22:B36"/>
    <mergeCell ref="C24:C26"/>
    <mergeCell ref="C27:C28"/>
    <mergeCell ref="C30:C33"/>
    <mergeCell ref="C34:C35"/>
    <mergeCell ref="B10:C11"/>
    <mergeCell ref="D10:D11"/>
    <mergeCell ref="H10:H11"/>
    <mergeCell ref="G10:G11"/>
    <mergeCell ref="B12:B17"/>
    <mergeCell ref="D12:D13"/>
    <mergeCell ref="B19:B20"/>
    <mergeCell ref="D19:D2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0.79998168889431442"/>
  </sheetPr>
  <dimension ref="B2:H30"/>
  <sheetViews>
    <sheetView showGridLines="0" zoomScale="70" zoomScaleNormal="70" workbookViewId="0">
      <selection activeCell="B2" sqref="B2"/>
    </sheetView>
  </sheetViews>
  <sheetFormatPr defaultRowHeight="15" x14ac:dyDescent="0.25"/>
  <cols>
    <col min="1" max="1" width="2.85546875" customWidth="1"/>
    <col min="2" max="2" width="29.7109375" customWidth="1"/>
    <col min="3" max="3" width="1.7109375" style="2" customWidth="1"/>
    <col min="4" max="4" width="30.7109375" customWidth="1"/>
    <col min="5" max="5" width="1.7109375" customWidth="1"/>
    <col min="6" max="6" width="43.28515625" bestFit="1" customWidth="1"/>
    <col min="7" max="7" width="1.7109375" customWidth="1"/>
    <col min="8" max="8" width="68.7109375" bestFit="1" customWidth="1"/>
    <col min="9" max="14" width="48.7109375" customWidth="1"/>
    <col min="15" max="15" width="73" customWidth="1"/>
    <col min="16" max="16" width="48.28515625" customWidth="1"/>
    <col min="17" max="17" width="255.7109375" bestFit="1" customWidth="1"/>
  </cols>
  <sheetData>
    <row r="2" spans="2:8" ht="24" thickBot="1" x14ac:dyDescent="0.4">
      <c r="B2" s="3" t="s">
        <v>405</v>
      </c>
      <c r="C2" s="23"/>
      <c r="D2" s="9"/>
    </row>
    <row r="4" spans="2:8" s="131" customFormat="1" x14ac:dyDescent="0.25">
      <c r="C4" s="133"/>
    </row>
    <row r="5" spans="2:8" s="131" customFormat="1" ht="19.5" thickBot="1" x14ac:dyDescent="0.35">
      <c r="B5" s="272" t="s">
        <v>389</v>
      </c>
      <c r="C5" s="23"/>
    </row>
    <row r="6" spans="2:8" s="131" customFormat="1" x14ac:dyDescent="0.25">
      <c r="C6" s="133"/>
    </row>
    <row r="7" spans="2:8" s="131" customFormat="1" ht="14.45" customHeight="1" x14ac:dyDescent="0.25">
      <c r="B7" s="317" t="s">
        <v>440</v>
      </c>
      <c r="C7" s="317"/>
      <c r="D7" s="317"/>
      <c r="E7" s="317"/>
    </row>
    <row r="8" spans="2:8" s="131" customFormat="1" x14ac:dyDescent="0.25">
      <c r="B8" s="19" t="s">
        <v>441</v>
      </c>
      <c r="C8" s="189"/>
      <c r="D8" s="19"/>
      <c r="E8" s="19"/>
    </row>
    <row r="9" spans="2:8" s="131" customFormat="1" x14ac:dyDescent="0.25">
      <c r="C9" s="133"/>
    </row>
    <row r="10" spans="2:8" x14ac:dyDescent="0.25">
      <c r="E10" s="131"/>
    </row>
    <row r="11" spans="2:8" s="131" customFormat="1" ht="17.45" customHeight="1" x14ac:dyDescent="0.25">
      <c r="B11" s="519" t="s">
        <v>429</v>
      </c>
      <c r="C11" s="519"/>
      <c r="D11" s="519"/>
      <c r="E11" s="519"/>
      <c r="F11" s="519"/>
      <c r="G11" s="519"/>
      <c r="H11" s="519"/>
    </row>
    <row r="12" spans="2:8" s="38" customFormat="1" ht="9" customHeight="1" x14ac:dyDescent="0.25">
      <c r="B12" s="378"/>
      <c r="C12" s="378"/>
      <c r="D12" s="378"/>
      <c r="E12" s="378"/>
      <c r="F12" s="378"/>
      <c r="G12" s="378"/>
      <c r="H12" s="378"/>
    </row>
    <row r="13" spans="2:8" s="131" customFormat="1" ht="15.75" thickBot="1" x14ac:dyDescent="0.3">
      <c r="B13" s="358" t="s">
        <v>326</v>
      </c>
      <c r="C13" s="359"/>
      <c r="D13" s="360" t="s">
        <v>31</v>
      </c>
      <c r="E13" s="361"/>
      <c r="F13" s="360" t="s">
        <v>430</v>
      </c>
      <c r="G13" s="361"/>
      <c r="H13" s="360" t="s">
        <v>431</v>
      </c>
    </row>
    <row r="14" spans="2:8" s="131" customFormat="1" x14ac:dyDescent="0.25">
      <c r="B14" s="362" t="s">
        <v>11</v>
      </c>
      <c r="C14" s="363"/>
      <c r="D14" s="364">
        <v>1.6</v>
      </c>
      <c r="E14" s="365"/>
      <c r="F14" s="366">
        <v>3.73E-2</v>
      </c>
      <c r="G14" s="367"/>
      <c r="H14" s="368" t="s">
        <v>432</v>
      </c>
    </row>
    <row r="15" spans="2:8" s="131" customFormat="1" x14ac:dyDescent="0.25">
      <c r="B15" s="369" t="s">
        <v>32</v>
      </c>
      <c r="C15" s="363"/>
      <c r="D15" s="370">
        <v>7</v>
      </c>
      <c r="E15" s="365"/>
      <c r="F15" s="371">
        <v>8.3799999999999999E-2</v>
      </c>
      <c r="G15" s="372"/>
      <c r="H15" s="373" t="s">
        <v>433</v>
      </c>
    </row>
    <row r="16" spans="2:8" s="131" customFormat="1" x14ac:dyDescent="0.25">
      <c r="B16" s="369" t="s">
        <v>33</v>
      </c>
      <c r="C16" s="363"/>
      <c r="D16" s="370">
        <v>3.1</v>
      </c>
      <c r="E16" s="365"/>
      <c r="F16" s="371">
        <v>9.2200000000000004E-2</v>
      </c>
      <c r="G16" s="372"/>
      <c r="H16" s="373" t="s">
        <v>434</v>
      </c>
    </row>
    <row r="17" spans="2:8" s="131" customFormat="1" x14ac:dyDescent="0.25">
      <c r="B17" s="369" t="s">
        <v>34</v>
      </c>
      <c r="C17" s="363"/>
      <c r="D17" s="370">
        <v>2</v>
      </c>
      <c r="E17" s="365"/>
      <c r="F17" s="371">
        <v>3.5799999999999998E-2</v>
      </c>
      <c r="G17" s="372"/>
      <c r="H17" s="373" t="s">
        <v>435</v>
      </c>
    </row>
    <row r="18" spans="2:8" s="131" customFormat="1" x14ac:dyDescent="0.25">
      <c r="B18" s="369" t="s">
        <v>9</v>
      </c>
      <c r="C18" s="363"/>
      <c r="D18" s="370">
        <v>1.5</v>
      </c>
      <c r="E18" s="365"/>
      <c r="F18" s="371">
        <v>1.0200000000000001E-2</v>
      </c>
      <c r="G18" s="372"/>
      <c r="H18" s="373" t="s">
        <v>436</v>
      </c>
    </row>
    <row r="19" spans="2:8" s="131" customFormat="1" x14ac:dyDescent="0.25">
      <c r="B19" s="369" t="s">
        <v>2</v>
      </c>
      <c r="C19" s="363"/>
      <c r="D19" s="370">
        <v>3.8</v>
      </c>
      <c r="E19" s="365"/>
      <c r="F19" s="371">
        <v>7.0099999999999996E-2</v>
      </c>
      <c r="G19" s="372"/>
      <c r="H19" s="373" t="s">
        <v>437</v>
      </c>
    </row>
    <row r="20" spans="2:8" s="131" customFormat="1" x14ac:dyDescent="0.25">
      <c r="B20" s="369" t="s">
        <v>18</v>
      </c>
      <c r="C20" s="363"/>
      <c r="D20" s="370">
        <v>3</v>
      </c>
      <c r="E20" s="365"/>
      <c r="F20" s="371">
        <v>4.4999999999999998E-2</v>
      </c>
      <c r="G20" s="372"/>
      <c r="H20" s="373" t="s">
        <v>438</v>
      </c>
    </row>
    <row r="21" spans="2:8" ht="15.75" thickBot="1" x14ac:dyDescent="0.3">
      <c r="B21" s="374" t="s">
        <v>428</v>
      </c>
      <c r="C21" s="363"/>
      <c r="D21" s="375">
        <v>2</v>
      </c>
      <c r="E21" s="365"/>
      <c r="F21" s="376">
        <v>0.06</v>
      </c>
      <c r="G21" s="372"/>
      <c r="H21" s="377" t="s">
        <v>439</v>
      </c>
    </row>
    <row r="22" spans="2:8" s="131" customFormat="1" x14ac:dyDescent="0.25">
      <c r="B22" s="363"/>
      <c r="C22" s="363"/>
      <c r="D22" s="379"/>
      <c r="E22" s="365"/>
      <c r="F22" s="372"/>
      <c r="G22" s="372"/>
      <c r="H22" s="380"/>
    </row>
    <row r="23" spans="2:8" s="131" customFormat="1" x14ac:dyDescent="0.25">
      <c r="B23" s="363"/>
      <c r="C23" s="363"/>
      <c r="D23" s="379"/>
      <c r="E23" s="365"/>
      <c r="F23" s="372"/>
      <c r="G23" s="372"/>
      <c r="H23" s="380"/>
    </row>
    <row r="24" spans="2:8" x14ac:dyDescent="0.25">
      <c r="B24" s="151"/>
    </row>
    <row r="25" spans="2:8" ht="19.5" thickBot="1" x14ac:dyDescent="0.35">
      <c r="B25" s="272" t="s">
        <v>390</v>
      </c>
      <c r="C25" s="23"/>
    </row>
    <row r="26" spans="2:8" x14ac:dyDescent="0.25">
      <c r="B26" s="131"/>
    </row>
    <row r="27" spans="2:8" x14ac:dyDescent="0.25">
      <c r="B27" s="131" t="s">
        <v>458</v>
      </c>
    </row>
    <row r="28" spans="2:8" x14ac:dyDescent="0.25">
      <c r="B28" s="131" t="s">
        <v>457</v>
      </c>
    </row>
    <row r="29" spans="2:8" x14ac:dyDescent="0.25">
      <c r="B29" s="131"/>
    </row>
    <row r="30" spans="2:8" x14ac:dyDescent="0.25">
      <c r="B30" s="26"/>
    </row>
  </sheetData>
  <mergeCells count="1">
    <mergeCell ref="B11:H1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75b20b2-ea66-41ab-9c7f-b148519e27b2">
      <UserInfo>
        <DisplayName>Duquesne Alexandre</DisplayName>
        <AccountId>334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B9A90A7936744AC44D751ED178F28" ma:contentTypeVersion="4" ma:contentTypeDescription="Create a new document." ma:contentTypeScope="" ma:versionID="a5d2a38649ea2709ff267b4ddcd15719">
  <xsd:schema xmlns:xsd="http://www.w3.org/2001/XMLSchema" xmlns:xs="http://www.w3.org/2001/XMLSchema" xmlns:p="http://schemas.microsoft.com/office/2006/metadata/properties" xmlns:ns2="9eedd373-9f36-43f4-9065-2f480d59266d" xmlns:ns3="175b20b2-ea66-41ab-9c7f-b148519e27b2" targetNamespace="http://schemas.microsoft.com/office/2006/metadata/properties" ma:root="true" ma:fieldsID="7a70dc727c5e69d821175d51544692b6" ns2:_="" ns3:_="">
    <xsd:import namespace="9eedd373-9f36-43f4-9065-2f480d59266d"/>
    <xsd:import namespace="175b20b2-ea66-41ab-9c7f-b148519e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dd373-9f36-43f4-9065-2f480d592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b20b2-ea66-41ab-9c7f-b148519e2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B32291E-4473-4746-92B7-DFBEBFF7270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175b20b2-ea66-41ab-9c7f-b148519e27b2"/>
    <ds:schemaRef ds:uri="http://purl.org/dc/elements/1.1/"/>
    <ds:schemaRef ds:uri="http://purl.org/dc/terms/"/>
    <ds:schemaRef ds:uri="9eedd373-9f36-43f4-9065-2f480d59266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D2652B-A4A3-4B3A-853C-AFC8C7D29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dd373-9f36-43f4-9065-2f480d59266d"/>
    <ds:schemaRef ds:uri="175b20b2-ea66-41ab-9c7f-b148519e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B4846D-6CEF-4C97-B373-1FADBE26756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9FE1636-E150-4F91-A19B-721E203131A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1.1. Ind. mod. thermal prod. </vt:lpstr>
      <vt:lpstr>1.2. Renewable and non-CIPU</vt:lpstr>
      <vt:lpstr>1.3. Storage</vt:lpstr>
      <vt:lpstr>2.1. Tot. elec. demand</vt:lpstr>
      <vt:lpstr>2.2. Demand Side Response</vt:lpstr>
      <vt:lpstr>3.1. Fuel and CO2 prices</vt:lpstr>
      <vt:lpstr>3.2. Investment costs</vt:lpstr>
      <vt:lpstr>3.3. Outages</vt:lpstr>
      <vt:lpstr>3.4. Flex. charact.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2017-08-21T12:48:16Z</dcterms:created>
  <dcterms:modified xsi:type="dcterms:W3CDTF">2021-06-25T12:08:34Z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0x0101008C1B9A90A7936744AC44D751ED178F28</vt:lpwstr>
  </property>
</Properties>
</file>